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880" yWindow="-120" windowWidth="29040" windowHeight="16440"/>
  </bookViews>
  <sheets>
    <sheet name="공사원가계산서" sheetId="2" r:id="rId1"/>
    <sheet name="공정별산출내역서" sheetId="3" r:id="rId2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3" l="1"/>
  <c r="E9" i="3"/>
  <c r="E11" i="3"/>
  <c r="E48" i="3"/>
  <c r="E49" i="3"/>
  <c r="E50" i="3"/>
  <c r="E51" i="3"/>
  <c r="E52" i="3"/>
  <c r="E53" i="3"/>
  <c r="E61" i="3"/>
  <c r="G79" i="3"/>
  <c r="K79" i="3"/>
  <c r="I79" i="3"/>
  <c r="F18" i="2"/>
</calcChain>
</file>

<file path=xl/sharedStrings.xml><?xml version="1.0" encoding="utf-8"?>
<sst xmlns="http://schemas.openxmlformats.org/spreadsheetml/2006/main" count="272" uniqueCount="199">
  <si>
    <t>공사원가계산서</t>
    <phoneticPr fontId="8" type="noConversion"/>
  </si>
  <si>
    <t>사업명:</t>
    <phoneticPr fontId="3" type="noConversion"/>
  </si>
  <si>
    <t>(단위 : 원)</t>
    <phoneticPr fontId="3" type="noConversion"/>
  </si>
  <si>
    <t>비  목</t>
  </si>
  <si>
    <t>구          분</t>
  </si>
  <si>
    <t>금   액</t>
    <phoneticPr fontId="8" type="noConversion"/>
  </si>
  <si>
    <t>구      성      비</t>
  </si>
  <si>
    <t>비   고</t>
    <phoneticPr fontId="3" type="noConversion"/>
  </si>
  <si>
    <t>순  공  사  원  가</t>
    <phoneticPr fontId="8" type="noConversion"/>
  </si>
  <si>
    <t>재료비</t>
    <phoneticPr fontId="8" type="noConversion"/>
  </si>
  <si>
    <t>직 접   재 료 비</t>
    <phoneticPr fontId="8" type="noConversion"/>
  </si>
  <si>
    <t>소        계</t>
  </si>
  <si>
    <t>노무비</t>
    <phoneticPr fontId="8" type="noConversion"/>
  </si>
  <si>
    <t>직 접   노 무 비</t>
  </si>
  <si>
    <t>간 접   노 무 비</t>
  </si>
  <si>
    <t>직접노무비의</t>
    <phoneticPr fontId="3" type="noConversion"/>
  </si>
  <si>
    <t>%</t>
  </si>
  <si>
    <t>경    비</t>
    <phoneticPr fontId="8" type="noConversion"/>
  </si>
  <si>
    <t>기   계  경   비</t>
    <phoneticPr fontId="8" type="noConversion"/>
  </si>
  <si>
    <t>산업안전보건관리비</t>
    <phoneticPr fontId="3" type="noConversion"/>
  </si>
  <si>
    <t>(재료비 + 직접노무비)의</t>
    <phoneticPr fontId="3" type="noConversion"/>
  </si>
  <si>
    <t>산 재 보 험 료</t>
  </si>
  <si>
    <t>노무비(직접노무비+간접노무비)</t>
    <phoneticPr fontId="3" type="noConversion"/>
  </si>
  <si>
    <t>고 용 보 험 료</t>
  </si>
  <si>
    <t xml:space="preserve">노무비(직접노무비+간접노무비) </t>
    <phoneticPr fontId="3" type="noConversion"/>
  </si>
  <si>
    <t>%</t>
    <phoneticPr fontId="8" type="noConversion"/>
  </si>
  <si>
    <t>연 금 보 험 료</t>
    <phoneticPr fontId="3" type="noConversion"/>
  </si>
  <si>
    <t>건 강 보 험 료</t>
    <phoneticPr fontId="3" type="noConversion"/>
  </si>
  <si>
    <t>노인장기요양보험료</t>
  </si>
  <si>
    <t>국민건강 보험료의</t>
    <phoneticPr fontId="3" type="noConversion"/>
  </si>
  <si>
    <t>퇴직공제부금</t>
    <phoneticPr fontId="3" type="noConversion"/>
  </si>
  <si>
    <t>기  타  경  비</t>
    <phoneticPr fontId="3" type="noConversion"/>
  </si>
  <si>
    <t>(재료비 + 노무비의)</t>
    <phoneticPr fontId="3" type="noConversion"/>
  </si>
  <si>
    <t>계</t>
  </si>
  <si>
    <t xml:space="preserve">  일 반 관 리 비</t>
    <phoneticPr fontId="8" type="noConversion"/>
  </si>
  <si>
    <t>(재료비+노무비+경비)의</t>
    <phoneticPr fontId="3" type="noConversion"/>
  </si>
  <si>
    <t xml:space="preserve">  이             윤</t>
    <phoneticPr fontId="8" type="noConversion"/>
  </si>
  <si>
    <t>(노무비+경비+일반관리비)의</t>
    <phoneticPr fontId="3" type="noConversion"/>
  </si>
  <si>
    <t>합 계 금 액</t>
    <phoneticPr fontId="8" type="noConversion"/>
  </si>
  <si>
    <t>순공사원가+일반관리비+이윤</t>
    <phoneticPr fontId="3" type="noConversion"/>
  </si>
  <si>
    <t>부가가치세</t>
    <phoneticPr fontId="8" type="noConversion"/>
  </si>
  <si>
    <t>공급가액의</t>
    <phoneticPr fontId="3" type="noConversion"/>
  </si>
  <si>
    <t>%</t>
    <phoneticPr fontId="3" type="noConversion"/>
  </si>
  <si>
    <t>공 급 가 액</t>
    <phoneticPr fontId="8" type="noConversion"/>
  </si>
  <si>
    <t>공 정 별 산 출 내 역 서</t>
    <phoneticPr fontId="3" type="noConversion"/>
  </si>
  <si>
    <t>(단위:원)</t>
    <phoneticPr fontId="3" type="noConversion"/>
  </si>
  <si>
    <t>NO</t>
    <phoneticPr fontId="3" type="noConversion"/>
  </si>
  <si>
    <t>품   목   명</t>
    <phoneticPr fontId="3" type="noConversion"/>
  </si>
  <si>
    <t>세부 규격</t>
    <phoneticPr fontId="3" type="noConversion"/>
  </si>
  <si>
    <t>단위</t>
  </si>
  <si>
    <t>수량</t>
  </si>
  <si>
    <t>노무비</t>
    <phoneticPr fontId="3" type="noConversion"/>
  </si>
  <si>
    <t>경비</t>
    <phoneticPr fontId="3" type="noConversion"/>
  </si>
  <si>
    <t>비 고</t>
    <phoneticPr fontId="3" type="noConversion"/>
  </si>
  <si>
    <t>단가</t>
  </si>
  <si>
    <t>금액</t>
  </si>
  <si>
    <t>합계</t>
    <phoneticPr fontId="3" type="noConversion"/>
  </si>
  <si>
    <t>재료비</t>
    <phoneticPr fontId="2" type="noConversion"/>
  </si>
  <si>
    <t>현장보양</t>
  </si>
  <si>
    <t>먹메김</t>
  </si>
  <si>
    <t>현장정리</t>
  </si>
  <si>
    <t>벽체공사</t>
  </si>
  <si>
    <t>상황실 벽면 마감공사</t>
  </si>
  <si>
    <t>창호공사</t>
  </si>
  <si>
    <t>목재문</t>
  </si>
  <si>
    <t>바닥공사</t>
  </si>
  <si>
    <t>이중마루</t>
  </si>
  <si>
    <t>계단 형성</t>
  </si>
  <si>
    <t>계단부 코너 마감재 설치</t>
  </si>
  <si>
    <t>1TON</t>
  </si>
  <si>
    <t>SUS</t>
  </si>
  <si>
    <t>편개, FRAME, 설치 포함</t>
  </si>
  <si>
    <t>㎡</t>
  </si>
  <si>
    <t>량</t>
  </si>
  <si>
    <t>식</t>
  </si>
  <si>
    <t>M</t>
  </si>
  <si>
    <t>SET</t>
  </si>
  <si>
    <t>개소</t>
  </si>
  <si>
    <t>대</t>
  </si>
  <si>
    <t>m</t>
  </si>
  <si>
    <t>EA</t>
  </si>
  <si>
    <t>건축공사</t>
    <phoneticPr fontId="2" type="noConversion"/>
  </si>
  <si>
    <t>1-1</t>
    <phoneticPr fontId="2" type="noConversion"/>
  </si>
  <si>
    <t>1-2</t>
    <phoneticPr fontId="2" type="noConversion"/>
  </si>
  <si>
    <t>1-3</t>
    <phoneticPr fontId="2" type="noConversion"/>
  </si>
  <si>
    <t>1-4</t>
    <phoneticPr fontId="2" type="noConversion"/>
  </si>
  <si>
    <t>2-1</t>
    <phoneticPr fontId="2" type="noConversion"/>
  </si>
  <si>
    <t>UPS 설치공사</t>
    <phoneticPr fontId="2" type="noConversion"/>
  </si>
  <si>
    <t>UPS</t>
  </si>
  <si>
    <t>납품, 설치, 시운전</t>
  </si>
  <si>
    <t>F-CV 케이블</t>
  </si>
  <si>
    <t>F-GV 케이블</t>
  </si>
  <si>
    <t>압착터미널</t>
  </si>
  <si>
    <t>노출박스</t>
  </si>
  <si>
    <t>매입 접지콘센트</t>
  </si>
  <si>
    <t>TRAY 공사</t>
  </si>
  <si>
    <t>HI-TEC TRAY(전력용)</t>
  </si>
  <si>
    <t>HOR.ELBOW(전력용)</t>
  </si>
  <si>
    <t>HOR.TEE(전력용)</t>
  </si>
  <si>
    <t>BONDING JUMPER(전력용)</t>
  </si>
  <si>
    <t>Joiner set(전력용)</t>
  </si>
  <si>
    <t>SHANK BOLT/NUT(전력용)</t>
  </si>
  <si>
    <t>HI-TEC TRAY(통신용)</t>
  </si>
  <si>
    <t>HOR.ELBOW(통신용)</t>
  </si>
  <si>
    <t>HOR.TEE(통신용)</t>
  </si>
  <si>
    <t>BONDING JUMPER(통신용)</t>
  </si>
  <si>
    <t>Joiner set(통신용)</t>
  </si>
  <si>
    <t>SHANK BOLT/NUT(통신용)</t>
  </si>
  <si>
    <t>분전반 공사</t>
  </si>
  <si>
    <t>2-2</t>
    <phoneticPr fontId="2" type="noConversion"/>
  </si>
  <si>
    <t>0.6/1kv F-CV 4C×35㎟</t>
  </si>
  <si>
    <t>F-GV 25 ㎟</t>
  </si>
  <si>
    <t>F-GV 50 ㎟</t>
  </si>
  <si>
    <t>4㎟</t>
  </si>
  <si>
    <t>35㎟</t>
  </si>
  <si>
    <t>50㎟</t>
  </si>
  <si>
    <t>1개용,PVC 승압</t>
  </si>
  <si>
    <t>15 A 250 V, 2구</t>
  </si>
  <si>
    <t>Fuse</t>
  </si>
  <si>
    <t>JOINT CONNEC.100Hx2.3</t>
  </si>
  <si>
    <t>"3/8"</t>
  </si>
  <si>
    <t>SS41 M6*12</t>
  </si>
  <si>
    <t>면</t>
  </si>
  <si>
    <t>개</t>
  </si>
  <si>
    <t>조</t>
  </si>
  <si>
    <t>2-3</t>
    <phoneticPr fontId="2" type="noConversion"/>
  </si>
  <si>
    <t>2-4</t>
    <phoneticPr fontId="2" type="noConversion"/>
  </si>
  <si>
    <t>동배관 공사비</t>
  </si>
  <si>
    <t>코아드릴 작업</t>
  </si>
  <si>
    <t>동엘보</t>
  </si>
  <si>
    <t>동소켓</t>
  </si>
  <si>
    <t>배관보온</t>
  </si>
  <si>
    <t>전기설비</t>
    <phoneticPr fontId="2" type="noConversion"/>
  </si>
  <si>
    <t>* 원가계산 제비율 적용기준 : 조달청 시설공사 원가계산 제비율 적용기준</t>
    <phoneticPr fontId="3" type="noConversion"/>
  </si>
  <si>
    <t>간 접   재 료 비</t>
    <phoneticPr fontId="8" type="noConversion"/>
  </si>
  <si>
    <t>1대 대당 배관거리 23M 기준</t>
    <phoneticPr fontId="2" type="noConversion"/>
  </si>
  <si>
    <t>후렉시블</t>
  </si>
  <si>
    <t>통신케이블공사</t>
    <phoneticPr fontId="2" type="noConversion"/>
  </si>
  <si>
    <t xml:space="preserve">UTP CABLE </t>
  </si>
  <si>
    <t>RJ45</t>
  </si>
  <si>
    <t>CAT.6(100개입)</t>
  </si>
  <si>
    <t>BOX</t>
  </si>
  <si>
    <t>패치코드</t>
  </si>
  <si>
    <t>CAT.6-3m</t>
  </si>
  <si>
    <t>22mm(흑색)</t>
  </si>
  <si>
    <t>영상 및 음향 시스템</t>
    <phoneticPr fontId="2" type="noConversion"/>
  </si>
  <si>
    <t>브라켓</t>
  </si>
  <si>
    <t>SYSTEM RACK</t>
  </si>
  <si>
    <t>시스템 랙 (2,200 x 1,000 x 600), 32A 220V 10구 2개 기준</t>
  </si>
  <si>
    <t>케이블 및 잡자재류</t>
  </si>
  <si>
    <t>설치 인건비</t>
  </si>
  <si>
    <t>55인치 LED DID</t>
  </si>
  <si>
    <t>55", 300cd/m2, Full HD, 1000:1</t>
  </si>
  <si>
    <t>통합제어시스템</t>
  </si>
  <si>
    <t>가설 및 철거공사</t>
    <phoneticPr fontId="2" type="noConversion"/>
  </si>
  <si>
    <t>준공청소</t>
  </si>
  <si>
    <t>폐자재 처리비</t>
  </si>
  <si>
    <t>도어 포함</t>
  </si>
  <si>
    <t>기존 벽체 철거</t>
    <phoneticPr fontId="2" type="noConversion"/>
  </si>
  <si>
    <t>벽체 석고보드 취부</t>
    <phoneticPr fontId="2" type="noConversion"/>
  </si>
  <si>
    <t>9.5T 2PLY 단면</t>
  </si>
  <si>
    <t>도배</t>
    <phoneticPr fontId="2" type="noConversion"/>
  </si>
  <si>
    <t>몰딩 설치</t>
    <phoneticPr fontId="2" type="noConversion"/>
  </si>
  <si>
    <t>걸레받이 포함</t>
    <phoneticPr fontId="2" type="noConversion"/>
  </si>
  <si>
    <t>벽체 경량벽체 철골틀</t>
    <phoneticPr fontId="2" type="noConversion"/>
  </si>
  <si>
    <t>손상부 보수</t>
    <phoneticPr fontId="2" type="noConversion"/>
  </si>
  <si>
    <t>METAL-STUD KS 65형/보강바</t>
    <phoneticPr fontId="2" type="noConversion"/>
  </si>
  <si>
    <t>9.5T 2PLY 양면</t>
  </si>
  <si>
    <t>벽면 마감공사</t>
    <phoneticPr fontId="2" type="noConversion"/>
  </si>
  <si>
    <t>Wood</t>
    <phoneticPr fontId="2" type="noConversion"/>
  </si>
  <si>
    <t>10KVA</t>
    <phoneticPr fontId="2" type="noConversion"/>
  </si>
  <si>
    <t>전원공사</t>
    <phoneticPr fontId="2" type="noConversion"/>
  </si>
  <si>
    <t>0.6/1kv F-CV 3C×4㎟</t>
    <phoneticPr fontId="2" type="noConversion"/>
  </si>
  <si>
    <t>0.6/1kv F-CV 3C×35㎟</t>
    <phoneticPr fontId="2" type="noConversion"/>
  </si>
  <si>
    <t>100*60</t>
  </si>
  <si>
    <t>100*60</t>
    <phoneticPr fontId="2" type="noConversion"/>
  </si>
  <si>
    <t>UPS 분전반</t>
    <phoneticPr fontId="2" type="noConversion"/>
  </si>
  <si>
    <t>스텐드형 브라켓(이동형)
제작사양 (2 x 3)</t>
    <phoneticPr fontId="2" type="noConversion"/>
  </si>
  <si>
    <t>SET</t>
    <phoneticPr fontId="2" type="noConversion"/>
  </si>
  <si>
    <t>IP Wall Controller</t>
    <phoneticPr fontId="2" type="noConversion"/>
  </si>
  <si>
    <t>6출력, 동일제조사 입출력카드</t>
    <phoneticPr fontId="2" type="noConversion"/>
  </si>
  <si>
    <t>Network Input</t>
    <phoneticPr fontId="2" type="noConversion"/>
  </si>
  <si>
    <t>Agent,</t>
    <phoneticPr fontId="2" type="noConversion"/>
  </si>
  <si>
    <t>제어S/W 추가개발 및 수정</t>
    <phoneticPr fontId="2" type="noConversion"/>
  </si>
  <si>
    <t>영상/DTAT 케이블 및 잡자재</t>
    <phoneticPr fontId="2" type="noConversion"/>
  </si>
  <si>
    <t>식</t>
    <phoneticPr fontId="2" type="noConversion"/>
  </si>
  <si>
    <t>Main 및 동력 포함</t>
    <phoneticPr fontId="2" type="noConversion"/>
  </si>
  <si>
    <t>냉.난방공사</t>
    <phoneticPr fontId="2" type="noConversion"/>
  </si>
  <si>
    <t>스텐드형 냉.난방기</t>
    <phoneticPr fontId="2" type="noConversion"/>
  </si>
  <si>
    <t>CAT.5e</t>
    <phoneticPr fontId="2" type="noConversion"/>
  </si>
  <si>
    <t>LTE-M 부산권역센터</t>
    <phoneticPr fontId="2" type="noConversion"/>
  </si>
  <si>
    <t>HDMI 분배기</t>
    <phoneticPr fontId="2" type="noConversion"/>
  </si>
  <si>
    <t>HDMI 1입력 / HDMI 2출력</t>
    <phoneticPr fontId="2" type="noConversion"/>
  </si>
  <si>
    <t>대</t>
    <phoneticPr fontId="2" type="noConversion"/>
  </si>
  <si>
    <t>만원이하 절사</t>
    <phoneticPr fontId="2" type="noConversion"/>
  </si>
  <si>
    <t>30평형 이상</t>
    <phoneticPr fontId="2" type="noConversion"/>
  </si>
  <si>
    <t>콘솔 데스크</t>
    <phoneticPr fontId="2" type="noConversion"/>
  </si>
  <si>
    <t>W=1400</t>
    <phoneticPr fontId="2" type="noConversion"/>
  </si>
  <si>
    <t>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</si>
</sst>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_-;\-* #,##0_-;_-* &quot;-&quot;??_-;_-@_-"/>
    <numFmt numFmtId="178" formatCode="0.00_ "/>
    <numFmt numFmtId="179" formatCode="#,##0_ "/>
    <numFmt numFmtId="180" formatCode="#,##0_);[Red]\(#,##0\)"/>
    <numFmt numFmtId="181" formatCode="#,##0_ ;[Red]\-#,##0\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sz val="2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/>
    <xf numFmtId="41" fontId="4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180" fontId="12" fillId="0" borderId="0" xfId="5" applyNumberFormat="1" applyFont="1" applyFill="1" applyAlignment="1">
      <alignment horizontal="center" vertical="center" shrinkToFit="1"/>
    </xf>
    <xf numFmtId="0" fontId="10" fillId="0" borderId="0" xfId="3" applyNumberFormat="1" applyFont="1" applyFill="1" applyAlignment="1">
      <alignment horizontal="left" vertical="center" shrinkToFit="1"/>
    </xf>
    <xf numFmtId="180" fontId="12" fillId="0" borderId="0" xfId="3" applyNumberFormat="1" applyFont="1" applyFill="1" applyAlignment="1">
      <alignment horizontal="center" vertical="center" shrinkToFit="1"/>
    </xf>
    <xf numFmtId="180" fontId="12" fillId="0" borderId="0" xfId="3" applyNumberFormat="1" applyFont="1" applyFill="1" applyAlignment="1">
      <alignment vertical="center" shrinkToFit="1"/>
    </xf>
    <xf numFmtId="41" fontId="12" fillId="0" borderId="0" xfId="3" applyFont="1" applyFill="1" applyAlignment="1">
      <alignment vertical="center" shrinkToFit="1"/>
    </xf>
    <xf numFmtId="180" fontId="12" fillId="0" borderId="0" xfId="5" applyNumberFormat="1" applyFont="1" applyFill="1" applyAlignment="1">
      <alignment vertical="center" shrinkToFit="1"/>
    </xf>
    <xf numFmtId="180" fontId="12" fillId="0" borderId="0" xfId="5" applyNumberFormat="1" applyFont="1" applyFill="1" applyAlignment="1">
      <alignment horizontal="right" vertical="center" shrinkToFit="1"/>
    </xf>
    <xf numFmtId="41" fontId="9" fillId="2" borderId="1" xfId="3" applyFont="1" applyFill="1" applyBorder="1" applyAlignment="1">
      <alignment horizontal="centerContinuous" vertical="center" shrinkToFit="1"/>
    </xf>
    <xf numFmtId="180" fontId="9" fillId="2" borderId="1" xfId="5" applyNumberFormat="1" applyFont="1" applyFill="1" applyBorder="1" applyAlignment="1">
      <alignment horizontal="centerContinuous" vertical="center" shrinkToFit="1"/>
    </xf>
    <xf numFmtId="41" fontId="9" fillId="2" borderId="4" xfId="3" applyFont="1" applyFill="1" applyBorder="1" applyAlignment="1">
      <alignment horizontal="center" vertical="center" shrinkToFit="1"/>
    </xf>
    <xf numFmtId="180" fontId="9" fillId="2" borderId="4" xfId="5" applyNumberFormat="1" applyFont="1" applyFill="1" applyBorder="1" applyAlignment="1">
      <alignment horizontal="center" vertical="center" shrinkToFit="1"/>
    </xf>
    <xf numFmtId="0" fontId="10" fillId="0" borderId="3" xfId="1" applyNumberFormat="1" applyFont="1" applyFill="1" applyBorder="1" applyAlignment="1">
      <alignment horizontal="center" vertical="center"/>
    </xf>
    <xf numFmtId="180" fontId="10" fillId="0" borderId="4" xfId="6" applyNumberFormat="1" applyFont="1" applyFill="1" applyBorder="1" applyAlignment="1">
      <alignment horizontal="center" vertical="center"/>
    </xf>
    <xf numFmtId="180" fontId="10" fillId="0" borderId="4" xfId="6" applyNumberFormat="1" applyFont="1" applyFill="1" applyBorder="1" applyAlignment="1">
      <alignment horizontal="right" vertical="center"/>
    </xf>
    <xf numFmtId="179" fontId="10" fillId="0" borderId="5" xfId="5" applyNumberFormat="1" applyFont="1" applyFill="1" applyBorder="1" applyAlignment="1">
      <alignment horizontal="center" vertical="center" shrinkToFit="1"/>
    </xf>
    <xf numFmtId="180" fontId="10" fillId="0" borderId="7" xfId="5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180" fontId="5" fillId="0" borderId="14" xfId="5" applyNumberFormat="1" applyFont="1" applyFill="1" applyBorder="1" applyAlignment="1">
      <alignment horizontal="center" vertical="center" shrinkToFit="1"/>
    </xf>
    <xf numFmtId="181" fontId="14" fillId="0" borderId="10" xfId="3" applyNumberFormat="1" applyFont="1" applyFill="1" applyBorder="1" applyAlignment="1">
      <alignment horizontal="right" vertical="center" shrinkToFit="1"/>
    </xf>
    <xf numFmtId="0" fontId="10" fillId="3" borderId="0" xfId="0" applyFont="1" applyFill="1" applyBorder="1" applyProtection="1">
      <alignment vertical="center"/>
      <protection locked="0"/>
    </xf>
    <xf numFmtId="0" fontId="9" fillId="2" borderId="21" xfId="2" applyFont="1" applyFill="1" applyBorder="1" applyAlignment="1" applyProtection="1">
      <alignment horizontal="centerContinuous" vertical="center"/>
      <protection locked="0"/>
    </xf>
    <xf numFmtId="0" fontId="9" fillId="2" borderId="22" xfId="2" applyFont="1" applyFill="1" applyBorder="1" applyAlignment="1" applyProtection="1">
      <alignment horizontal="centerContinuous" vertical="center"/>
      <protection locked="0"/>
    </xf>
    <xf numFmtId="0" fontId="9" fillId="2" borderId="23" xfId="2" applyFont="1" applyFill="1" applyBorder="1" applyAlignment="1" applyProtection="1">
      <alignment horizontal="centerContinuous" vertical="center"/>
      <protection locked="0"/>
    </xf>
    <xf numFmtId="0" fontId="9" fillId="2" borderId="24" xfId="2" applyFont="1" applyFill="1" applyBorder="1" applyAlignment="1" applyProtection="1">
      <alignment horizontal="centerContinuous" vertical="center"/>
      <protection locked="0"/>
    </xf>
    <xf numFmtId="0" fontId="9" fillId="2" borderId="25" xfId="2" applyFont="1" applyFill="1" applyBorder="1" applyAlignment="1" applyProtection="1">
      <alignment horizontal="center" vertical="center"/>
      <protection locked="0"/>
    </xf>
    <xf numFmtId="0" fontId="9" fillId="2" borderId="26" xfId="2" applyFont="1" applyFill="1" applyBorder="1" applyAlignment="1" applyProtection="1">
      <alignment horizontal="centerContinuous" vertical="center"/>
      <protection locked="0"/>
    </xf>
    <xf numFmtId="0" fontId="10" fillId="3" borderId="27" xfId="2" applyFont="1" applyFill="1" applyBorder="1" applyAlignment="1" applyProtection="1">
      <alignment horizontal="centerContinuous" vertical="center"/>
      <protection locked="0"/>
    </xf>
    <xf numFmtId="0" fontId="10" fillId="3" borderId="0" xfId="2" applyFont="1" applyFill="1" applyBorder="1" applyAlignment="1" applyProtection="1">
      <alignment horizontal="centerContinuous" vertical="center"/>
      <protection locked="0"/>
    </xf>
    <xf numFmtId="0" fontId="10" fillId="3" borderId="28" xfId="2" applyFont="1" applyFill="1" applyBorder="1" applyAlignment="1" applyProtection="1">
      <alignment horizontal="centerContinuous" vertical="center"/>
      <protection locked="0"/>
    </xf>
    <xf numFmtId="41" fontId="10" fillId="3" borderId="17" xfId="3" applyFont="1" applyFill="1" applyBorder="1" applyAlignment="1" applyProtection="1">
      <alignment vertical="center"/>
      <protection locked="0"/>
    </xf>
    <xf numFmtId="0" fontId="10" fillId="3" borderId="27" xfId="2" applyFont="1" applyFill="1" applyBorder="1" applyAlignment="1" applyProtection="1">
      <alignment horizontal="left" vertical="center" indent="1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10" fillId="3" borderId="28" xfId="2" applyFont="1" applyFill="1" applyBorder="1" applyAlignment="1" applyProtection="1">
      <alignment vertical="center"/>
      <protection locked="0"/>
    </xf>
    <xf numFmtId="0" fontId="10" fillId="3" borderId="9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horizontal="centerContinuous" vertical="center"/>
      <protection locked="0"/>
    </xf>
    <xf numFmtId="0" fontId="10" fillId="3" borderId="18" xfId="2" applyFont="1" applyFill="1" applyBorder="1" applyAlignment="1" applyProtection="1">
      <alignment horizontal="centerContinuous" vertical="center"/>
      <protection locked="0"/>
    </xf>
    <xf numFmtId="0" fontId="10" fillId="3" borderId="12" xfId="2" applyFont="1" applyFill="1" applyBorder="1" applyAlignment="1" applyProtection="1">
      <alignment horizontal="centerContinuous" vertical="center"/>
      <protection locked="0"/>
    </xf>
    <xf numFmtId="176" fontId="10" fillId="3" borderId="11" xfId="4" applyFont="1" applyFill="1" applyBorder="1" applyAlignment="1" applyProtection="1">
      <alignment horizontal="left" vertical="center" indent="1"/>
      <protection locked="0"/>
    </xf>
    <xf numFmtId="0" fontId="10" fillId="3" borderId="18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5" xfId="2" applyFont="1" applyFill="1" applyBorder="1" applyAlignment="1" applyProtection="1">
      <alignment vertical="center"/>
      <protection locked="0"/>
    </xf>
    <xf numFmtId="0" fontId="10" fillId="3" borderId="30" xfId="2" applyFont="1" applyFill="1" applyBorder="1" applyAlignment="1" applyProtection="1">
      <alignment horizontal="centerContinuous" vertical="center"/>
      <protection locked="0"/>
    </xf>
    <xf numFmtId="0" fontId="10" fillId="3" borderId="31" xfId="2" applyFont="1" applyFill="1" applyBorder="1" applyAlignment="1" applyProtection="1">
      <alignment horizontal="centerContinuous" vertical="center"/>
      <protection locked="0"/>
    </xf>
    <xf numFmtId="0" fontId="10" fillId="3" borderId="32" xfId="2" applyFont="1" applyFill="1" applyBorder="1" applyAlignment="1" applyProtection="1">
      <alignment horizontal="centerContinuous" vertical="center"/>
      <protection locked="0"/>
    </xf>
    <xf numFmtId="176" fontId="10" fillId="3" borderId="30" xfId="4" applyFont="1" applyFill="1" applyBorder="1" applyAlignment="1" applyProtection="1">
      <alignment horizontal="left" vertical="center" indent="1"/>
      <protection locked="0"/>
    </xf>
    <xf numFmtId="0" fontId="10" fillId="3" borderId="31" xfId="2" applyFont="1" applyFill="1" applyBorder="1" applyAlignment="1" applyProtection="1">
      <alignment vertical="center"/>
      <protection locked="0"/>
    </xf>
    <xf numFmtId="0" fontId="10" fillId="3" borderId="32" xfId="2" applyFont="1" applyFill="1" applyBorder="1" applyAlignment="1" applyProtection="1">
      <alignment vertical="center"/>
      <protection locked="0"/>
    </xf>
    <xf numFmtId="0" fontId="10" fillId="3" borderId="33" xfId="2" applyFont="1" applyFill="1" applyBorder="1" applyAlignment="1" applyProtection="1">
      <alignment horizontal="centerContinuous" vertical="center"/>
      <protection locked="0"/>
    </xf>
    <xf numFmtId="0" fontId="10" fillId="3" borderId="34" xfId="2" applyFont="1" applyFill="1" applyBorder="1" applyAlignment="1" applyProtection="1">
      <alignment horizontal="centerContinuous" vertical="center"/>
      <protection locked="0"/>
    </xf>
    <xf numFmtId="0" fontId="10" fillId="3" borderId="35" xfId="2" applyFont="1" applyFill="1" applyBorder="1" applyAlignment="1" applyProtection="1">
      <alignment horizontal="centerContinuous" vertical="center"/>
      <protection locked="0"/>
    </xf>
    <xf numFmtId="176" fontId="10" fillId="3" borderId="33" xfId="4" applyFont="1" applyFill="1" applyBorder="1" applyAlignment="1" applyProtection="1">
      <alignment horizontal="left" vertical="center" indent="1"/>
      <protection locked="0"/>
    </xf>
    <xf numFmtId="0" fontId="10" fillId="3" borderId="34" xfId="2" applyFont="1" applyFill="1" applyBorder="1" applyAlignment="1" applyProtection="1">
      <alignment vertical="center"/>
      <protection locked="0"/>
    </xf>
    <xf numFmtId="0" fontId="10" fillId="3" borderId="35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horizontal="left" vertical="center" indent="1"/>
      <protection locked="0"/>
    </xf>
    <xf numFmtId="43" fontId="10" fillId="3" borderId="27" xfId="2" applyNumberFormat="1" applyFont="1" applyFill="1" applyBorder="1" applyAlignment="1" applyProtection="1">
      <alignment horizontal="left" vertical="center" indent="1"/>
      <protection locked="0"/>
    </xf>
    <xf numFmtId="43" fontId="10" fillId="3" borderId="17" xfId="3" applyNumberFormat="1" applyFont="1" applyFill="1" applyBorder="1" applyAlignment="1" applyProtection="1">
      <alignment vertical="center"/>
      <protection locked="0"/>
    </xf>
    <xf numFmtId="178" fontId="10" fillId="3" borderId="18" xfId="2" applyNumberFormat="1" applyFont="1" applyFill="1" applyBorder="1" applyAlignment="1" applyProtection="1">
      <alignment vertical="center"/>
      <protection locked="0"/>
    </xf>
    <xf numFmtId="0" fontId="5" fillId="3" borderId="18" xfId="2" applyFont="1" applyFill="1" applyBorder="1" applyAlignment="1" applyProtection="1">
      <alignment vertical="center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0" fontId="10" fillId="3" borderId="10" xfId="2" applyFont="1" applyFill="1" applyBorder="1" applyProtection="1">
      <protection locked="0"/>
    </xf>
    <xf numFmtId="0" fontId="10" fillId="3" borderId="0" xfId="2" applyFont="1" applyFill="1" applyProtection="1">
      <protection locked="0"/>
    </xf>
    <xf numFmtId="0" fontId="11" fillId="3" borderId="0" xfId="2" applyFont="1" applyFill="1" applyProtection="1">
      <protection locked="0"/>
    </xf>
    <xf numFmtId="179" fontId="11" fillId="3" borderId="0" xfId="4" applyNumberFormat="1" applyFont="1" applyFill="1" applyProtection="1">
      <protection locked="0"/>
    </xf>
    <xf numFmtId="41" fontId="10" fillId="3" borderId="4" xfId="3" applyFont="1" applyFill="1" applyBorder="1" applyAlignment="1" applyProtection="1">
      <alignment vertical="center"/>
    </xf>
    <xf numFmtId="41" fontId="10" fillId="3" borderId="17" xfId="3" applyFont="1" applyFill="1" applyBorder="1" applyAlignment="1" applyProtection="1">
      <alignment vertical="center"/>
    </xf>
    <xf numFmtId="177" fontId="10" fillId="3" borderId="17" xfId="3" applyNumberFormat="1" applyFont="1" applyFill="1" applyBorder="1" applyAlignment="1" applyProtection="1">
      <alignment vertical="center"/>
    </xf>
    <xf numFmtId="177" fontId="10" fillId="0" borderId="17" xfId="3" applyNumberFormat="1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>
      <alignment vertical="center"/>
    </xf>
    <xf numFmtId="41" fontId="5" fillId="3" borderId="4" xfId="3" applyFont="1" applyFill="1" applyBorder="1" applyAlignment="1" applyProtection="1">
      <alignment vertical="center"/>
    </xf>
    <xf numFmtId="41" fontId="5" fillId="3" borderId="8" xfId="3" applyFont="1" applyFill="1" applyBorder="1" applyAlignment="1" applyProtection="1">
      <alignment horizontal="right" vertical="center"/>
    </xf>
    <xf numFmtId="178" fontId="10" fillId="3" borderId="18" xfId="2" applyNumberFormat="1" applyFont="1" applyFill="1" applyBorder="1" applyAlignment="1" applyProtection="1">
      <alignment vertical="center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10" fillId="0" borderId="4" xfId="1" applyNumberFormat="1" applyFont="1" applyFill="1" applyBorder="1" applyAlignment="1">
      <alignment vertical="center" wrapText="1"/>
    </xf>
    <xf numFmtId="180" fontId="10" fillId="0" borderId="4" xfId="3" applyNumberFormat="1" applyFont="1" applyFill="1" applyBorder="1" applyAlignment="1">
      <alignment horizontal="center" vertical="center" wrapText="1"/>
    </xf>
    <xf numFmtId="41" fontId="10" fillId="0" borderId="4" xfId="3" applyNumberFormat="1" applyFont="1" applyFill="1" applyBorder="1" applyAlignment="1">
      <alignment vertical="center" wrapText="1"/>
    </xf>
    <xf numFmtId="41" fontId="10" fillId="0" borderId="4" xfId="3" applyNumberFormat="1" applyFont="1" applyFill="1" applyBorder="1" applyAlignment="1">
      <alignment vertical="center"/>
    </xf>
    <xf numFmtId="41" fontId="5" fillId="0" borderId="14" xfId="3" applyNumberFormat="1" applyFont="1" applyFill="1" applyBorder="1" applyAlignment="1">
      <alignment vertical="center" shrinkToFit="1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vertical="center" wrapText="1"/>
    </xf>
    <xf numFmtId="180" fontId="5" fillId="4" borderId="4" xfId="3" applyNumberFormat="1" applyFont="1" applyFill="1" applyBorder="1" applyAlignment="1">
      <alignment horizontal="center" vertical="center"/>
    </xf>
    <xf numFmtId="180" fontId="5" fillId="4" borderId="4" xfId="6" applyNumberFormat="1" applyFont="1" applyFill="1" applyBorder="1" applyAlignment="1">
      <alignment horizontal="center" vertical="center"/>
    </xf>
    <xf numFmtId="180" fontId="5" fillId="4" borderId="4" xfId="6" applyNumberFormat="1" applyFont="1" applyFill="1" applyBorder="1" applyAlignment="1">
      <alignment horizontal="right" vertical="center"/>
    </xf>
    <xf numFmtId="41" fontId="5" fillId="4" borderId="4" xfId="3" applyNumberFormat="1" applyFont="1" applyFill="1" applyBorder="1" applyAlignment="1">
      <alignment vertical="center" wrapText="1"/>
    </xf>
    <xf numFmtId="41" fontId="5" fillId="4" borderId="4" xfId="3" applyNumberFormat="1" applyFont="1" applyFill="1" applyBorder="1" applyAlignment="1">
      <alignment vertical="center"/>
    </xf>
    <xf numFmtId="179" fontId="5" fillId="4" borderId="5" xfId="5" applyNumberFormat="1" applyFont="1" applyFill="1" applyBorder="1" applyAlignment="1">
      <alignment horizontal="center" vertical="center" shrinkToFit="1"/>
    </xf>
    <xf numFmtId="0" fontId="5" fillId="0" borderId="4" xfId="1" applyNumberFormat="1" applyFont="1" applyFill="1" applyBorder="1" applyAlignment="1">
      <alignment vertical="center" wrapText="1"/>
    </xf>
    <xf numFmtId="0" fontId="5" fillId="0" borderId="3" xfId="1" quotePrefix="1" applyNumberFormat="1" applyFont="1" applyFill="1" applyBorder="1" applyAlignment="1">
      <alignment horizontal="center" vertical="center"/>
    </xf>
    <xf numFmtId="180" fontId="5" fillId="0" borderId="4" xfId="3" applyNumberFormat="1" applyFont="1" applyFill="1" applyBorder="1" applyAlignment="1">
      <alignment horizontal="center" vertical="center" wrapText="1"/>
    </xf>
    <xf numFmtId="180" fontId="5" fillId="0" borderId="4" xfId="6" applyNumberFormat="1" applyFont="1" applyFill="1" applyBorder="1" applyAlignment="1">
      <alignment horizontal="center" vertical="center"/>
    </xf>
    <xf numFmtId="180" fontId="5" fillId="0" borderId="4" xfId="6" applyNumberFormat="1" applyFont="1" applyFill="1" applyBorder="1" applyAlignment="1">
      <alignment horizontal="right" vertical="center"/>
    </xf>
    <xf numFmtId="41" fontId="5" fillId="0" borderId="4" xfId="3" applyNumberFormat="1" applyFont="1" applyFill="1" applyBorder="1" applyAlignment="1">
      <alignment vertical="center" wrapText="1"/>
    </xf>
    <xf numFmtId="41" fontId="5" fillId="0" borderId="4" xfId="3" applyNumberFormat="1" applyFont="1" applyFill="1" applyBorder="1" applyAlignment="1">
      <alignment vertical="center"/>
    </xf>
    <xf numFmtId="179" fontId="5" fillId="0" borderId="5" xfId="5" applyNumberFormat="1" applyFont="1" applyFill="1" applyBorder="1" applyAlignment="1">
      <alignment horizontal="center" vertical="center" shrinkToFit="1"/>
    </xf>
    <xf numFmtId="0" fontId="5" fillId="6" borderId="3" xfId="1" applyNumberFormat="1" applyFont="1" applyFill="1" applyBorder="1" applyAlignment="1">
      <alignment horizontal="center" vertical="center"/>
    </xf>
    <xf numFmtId="0" fontId="5" fillId="6" borderId="4" xfId="1" applyNumberFormat="1" applyFont="1" applyFill="1" applyBorder="1" applyAlignment="1">
      <alignment vertical="center" wrapText="1"/>
    </xf>
    <xf numFmtId="180" fontId="5" fillId="6" borderId="4" xfId="3" applyNumberFormat="1" applyFont="1" applyFill="1" applyBorder="1" applyAlignment="1">
      <alignment horizontal="center" vertical="center"/>
    </xf>
    <xf numFmtId="180" fontId="5" fillId="6" borderId="4" xfId="6" applyNumberFormat="1" applyFont="1" applyFill="1" applyBorder="1" applyAlignment="1">
      <alignment horizontal="center" vertical="center"/>
    </xf>
    <xf numFmtId="180" fontId="5" fillId="6" borderId="4" xfId="6" applyNumberFormat="1" applyFont="1" applyFill="1" applyBorder="1" applyAlignment="1">
      <alignment horizontal="right" vertical="center"/>
    </xf>
    <xf numFmtId="41" fontId="5" fillId="6" borderId="4" xfId="3" applyNumberFormat="1" applyFont="1" applyFill="1" applyBorder="1" applyAlignment="1">
      <alignment vertical="center"/>
    </xf>
    <xf numFmtId="179" fontId="5" fillId="6" borderId="5" xfId="5" applyNumberFormat="1" applyFont="1" applyFill="1" applyBorder="1" applyAlignment="1">
      <alignment horizontal="center" vertical="center" shrinkToFit="1"/>
    </xf>
    <xf numFmtId="0" fontId="5" fillId="7" borderId="3" xfId="1" applyNumberFormat="1" applyFont="1" applyFill="1" applyBorder="1" applyAlignment="1">
      <alignment horizontal="center" vertical="center"/>
    </xf>
    <xf numFmtId="0" fontId="5" fillId="7" borderId="4" xfId="1" applyNumberFormat="1" applyFont="1" applyFill="1" applyBorder="1" applyAlignment="1">
      <alignment vertical="center" wrapText="1"/>
    </xf>
    <xf numFmtId="180" fontId="5" fillId="7" borderId="4" xfId="3" applyNumberFormat="1" applyFont="1" applyFill="1" applyBorder="1" applyAlignment="1">
      <alignment horizontal="center" vertical="center"/>
    </xf>
    <xf numFmtId="180" fontId="5" fillId="7" borderId="4" xfId="6" applyNumberFormat="1" applyFont="1" applyFill="1" applyBorder="1" applyAlignment="1">
      <alignment horizontal="center" vertical="center"/>
    </xf>
    <xf numFmtId="180" fontId="5" fillId="7" borderId="4" xfId="6" applyNumberFormat="1" applyFont="1" applyFill="1" applyBorder="1" applyAlignment="1">
      <alignment horizontal="right" vertical="center"/>
    </xf>
    <xf numFmtId="41" fontId="5" fillId="7" borderId="4" xfId="3" applyNumberFormat="1" applyFont="1" applyFill="1" applyBorder="1" applyAlignment="1">
      <alignment vertical="center" wrapText="1"/>
    </xf>
    <xf numFmtId="41" fontId="5" fillId="7" borderId="4" xfId="3" applyNumberFormat="1" applyFont="1" applyFill="1" applyBorder="1" applyAlignment="1">
      <alignment vertical="center"/>
    </xf>
    <xf numFmtId="179" fontId="5" fillId="7" borderId="5" xfId="5" applyNumberFormat="1" applyFont="1" applyFill="1" applyBorder="1" applyAlignment="1">
      <alignment horizontal="center" vertical="center" shrinkToFit="1"/>
    </xf>
    <xf numFmtId="0" fontId="5" fillId="5" borderId="3" xfId="1" applyNumberFormat="1" applyFont="1" applyFill="1" applyBorder="1" applyAlignment="1">
      <alignment horizontal="center" vertical="center"/>
    </xf>
    <xf numFmtId="0" fontId="5" fillId="5" borderId="4" xfId="1" applyNumberFormat="1" applyFont="1" applyFill="1" applyBorder="1" applyAlignment="1">
      <alignment vertical="center"/>
    </xf>
    <xf numFmtId="180" fontId="5" fillId="5" borderId="4" xfId="3" applyNumberFormat="1" applyFont="1" applyFill="1" applyBorder="1" applyAlignment="1">
      <alignment horizontal="center" vertical="center"/>
    </xf>
    <xf numFmtId="180" fontId="5" fillId="5" borderId="4" xfId="6" applyNumberFormat="1" applyFont="1" applyFill="1" applyBorder="1" applyAlignment="1">
      <alignment horizontal="center" vertical="center"/>
    </xf>
    <xf numFmtId="180" fontId="5" fillId="5" borderId="4" xfId="6" applyNumberFormat="1" applyFont="1" applyFill="1" applyBorder="1" applyAlignment="1">
      <alignment horizontal="right" vertical="center"/>
    </xf>
    <xf numFmtId="41" fontId="5" fillId="5" borderId="4" xfId="3" applyNumberFormat="1" applyFont="1" applyFill="1" applyBorder="1" applyAlignment="1">
      <alignment vertical="center" wrapText="1"/>
    </xf>
    <xf numFmtId="41" fontId="5" fillId="5" borderId="4" xfId="3" applyNumberFormat="1" applyFont="1" applyFill="1" applyBorder="1" applyAlignment="1">
      <alignment vertical="center"/>
    </xf>
    <xf numFmtId="179" fontId="5" fillId="5" borderId="5" xfId="5" applyNumberFormat="1" applyFont="1" applyFill="1" applyBorder="1" applyAlignment="1">
      <alignment horizontal="center" vertical="center" shrinkToFit="1"/>
    </xf>
    <xf numFmtId="0" fontId="5" fillId="8" borderId="3" xfId="1" applyNumberFormat="1" applyFont="1" applyFill="1" applyBorder="1" applyAlignment="1">
      <alignment horizontal="center" vertical="center"/>
    </xf>
    <xf numFmtId="0" fontId="5" fillId="8" borderId="4" xfId="1" applyNumberFormat="1" applyFont="1" applyFill="1" applyBorder="1" applyAlignment="1">
      <alignment vertical="center"/>
    </xf>
    <xf numFmtId="180" fontId="5" fillId="8" borderId="4" xfId="3" applyNumberFormat="1" applyFont="1" applyFill="1" applyBorder="1" applyAlignment="1">
      <alignment horizontal="center" vertical="center"/>
    </xf>
    <xf numFmtId="180" fontId="5" fillId="8" borderId="4" xfId="6" applyNumberFormat="1" applyFont="1" applyFill="1" applyBorder="1" applyAlignment="1">
      <alignment horizontal="center" vertical="center"/>
    </xf>
    <xf numFmtId="180" fontId="5" fillId="8" borderId="4" xfId="6" applyNumberFormat="1" applyFont="1" applyFill="1" applyBorder="1" applyAlignment="1">
      <alignment horizontal="right" vertical="center"/>
    </xf>
    <xf numFmtId="41" fontId="5" fillId="8" borderId="4" xfId="3" applyNumberFormat="1" applyFont="1" applyFill="1" applyBorder="1" applyAlignment="1">
      <alignment vertical="center" wrapText="1"/>
    </xf>
    <xf numFmtId="41" fontId="5" fillId="8" borderId="4" xfId="3" applyNumberFormat="1" applyFont="1" applyFill="1" applyBorder="1" applyAlignment="1">
      <alignment vertical="center"/>
    </xf>
    <xf numFmtId="179" fontId="5" fillId="8" borderId="5" xfId="5" applyNumberFormat="1" applyFont="1" applyFill="1" applyBorder="1" applyAlignment="1">
      <alignment horizontal="center" vertical="center" shrinkToFit="1"/>
    </xf>
    <xf numFmtId="179" fontId="10" fillId="0" borderId="5" xfId="5" applyNumberFormat="1" applyFont="1" applyFill="1" applyBorder="1" applyAlignment="1">
      <alignment horizontal="center" vertical="center" wrapText="1" shrinkToFit="1"/>
    </xf>
    <xf numFmtId="41" fontId="5" fillId="6" borderId="4" xfId="3" applyNumberFormat="1" applyFont="1" applyFill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vertical="center" wrapText="1"/>
    </xf>
    <xf numFmtId="180" fontId="10" fillId="0" borderId="4" xfId="3" applyNumberFormat="1" applyFont="1" applyBorder="1" applyAlignment="1">
      <alignment horizontal="center" vertical="center" wrapText="1"/>
    </xf>
    <xf numFmtId="180" fontId="10" fillId="0" borderId="4" xfId="6" applyNumberFormat="1" applyFont="1" applyBorder="1" applyAlignment="1">
      <alignment horizontal="center" vertical="center"/>
    </xf>
    <xf numFmtId="180" fontId="10" fillId="0" borderId="4" xfId="6" applyNumberFormat="1" applyFont="1" applyBorder="1" applyAlignment="1">
      <alignment horizontal="right" vertical="center"/>
    </xf>
    <xf numFmtId="41" fontId="10" fillId="0" borderId="4" xfId="3" applyFont="1" applyBorder="1" applyAlignment="1">
      <alignment vertical="center" wrapText="1"/>
    </xf>
    <xf numFmtId="41" fontId="10" fillId="0" borderId="4" xfId="3" applyFont="1" applyBorder="1">
      <alignment vertical="center"/>
    </xf>
    <xf numFmtId="179" fontId="10" fillId="0" borderId="5" xfId="5" applyNumberFormat="1" applyFont="1" applyBorder="1" applyAlignment="1">
      <alignment horizontal="center" vertical="center" shrinkToFit="1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5" fillId="3" borderId="19" xfId="2" applyFont="1" applyFill="1" applyBorder="1" applyAlignment="1" applyProtection="1">
      <alignment horizontal="center" vertical="center"/>
      <protection locked="0"/>
    </xf>
    <xf numFmtId="0" fontId="5" fillId="3" borderId="15" xfId="2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right" vertical="center"/>
      <protection locked="0"/>
    </xf>
    <xf numFmtId="0" fontId="10" fillId="3" borderId="16" xfId="2" applyFont="1" applyFill="1" applyBorder="1" applyAlignment="1" applyProtection="1">
      <alignment horizontal="center" vertical="center" textRotation="255"/>
      <protection locked="0"/>
    </xf>
    <xf numFmtId="0" fontId="10" fillId="3" borderId="6" xfId="2" applyFont="1" applyFill="1" applyBorder="1" applyAlignment="1" applyProtection="1">
      <alignment horizontal="center" vertical="center" textRotation="255"/>
      <protection locked="0"/>
    </xf>
    <xf numFmtId="0" fontId="10" fillId="3" borderId="17" xfId="2" applyFont="1" applyFill="1" applyBorder="1" applyAlignment="1" applyProtection="1">
      <alignment horizontal="center" vertical="center" textRotation="255"/>
      <protection locked="0"/>
    </xf>
    <xf numFmtId="0" fontId="10" fillId="3" borderId="13" xfId="2" applyFont="1" applyFill="1" applyBorder="1" applyAlignment="1" applyProtection="1">
      <alignment horizontal="center" vertical="center" textRotation="255"/>
      <protection locked="0"/>
    </xf>
    <xf numFmtId="0" fontId="10" fillId="3" borderId="29" xfId="2" applyFont="1" applyFill="1" applyBorder="1" applyAlignment="1" applyProtection="1">
      <alignment horizontal="center" vertical="center" textRotation="255"/>
      <protection locked="0"/>
    </xf>
    <xf numFmtId="0" fontId="10" fillId="3" borderId="36" xfId="2" applyFont="1" applyFill="1" applyBorder="1" applyAlignment="1" applyProtection="1">
      <alignment horizontal="center" vertical="center"/>
      <protection locked="0"/>
    </xf>
    <xf numFmtId="0" fontId="10" fillId="3" borderId="18" xfId="2" applyFont="1" applyFill="1" applyBorder="1" applyAlignment="1" applyProtection="1">
      <alignment horizontal="center" vertical="center"/>
      <protection locked="0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5" fillId="3" borderId="36" xfId="2" applyFont="1" applyFill="1" applyBorder="1" applyAlignment="1" applyProtection="1">
      <alignment horizontal="center" vertical="center"/>
      <protection locked="0"/>
    </xf>
    <xf numFmtId="0" fontId="5" fillId="3" borderId="18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37" xfId="2" applyFont="1" applyFill="1" applyBorder="1" applyAlignment="1" applyProtection="1">
      <alignment horizontal="center" vertical="center"/>
      <protection locked="0"/>
    </xf>
    <xf numFmtId="0" fontId="5" fillId="0" borderId="8" xfId="3" applyNumberFormat="1" applyFont="1" applyFill="1" applyBorder="1" applyAlignment="1">
      <alignment horizontal="center" vertical="center" shrinkToFit="1"/>
    </xf>
    <xf numFmtId="0" fontId="5" fillId="0" borderId="15" xfId="3" applyNumberFormat="1" applyFont="1" applyFill="1" applyBorder="1" applyAlignment="1">
      <alignment horizontal="center" vertical="center" shrinkToFit="1"/>
    </xf>
    <xf numFmtId="0" fontId="13" fillId="0" borderId="0" xfId="3" applyNumberFormat="1" applyFont="1" applyFill="1" applyAlignment="1">
      <alignment horizontal="center" vertical="center" shrinkToFit="1"/>
    </xf>
    <xf numFmtId="0" fontId="9" fillId="2" borderId="38" xfId="3" applyNumberFormat="1" applyFont="1" applyFill="1" applyBorder="1" applyAlignment="1">
      <alignment horizontal="center" vertical="center" shrinkToFit="1"/>
    </xf>
    <xf numFmtId="0" fontId="9" fillId="2" borderId="6" xfId="3" applyNumberFormat="1" applyFont="1" applyFill="1" applyBorder="1" applyAlignment="1">
      <alignment horizontal="center" vertical="center" shrinkToFit="1"/>
    </xf>
    <xf numFmtId="0" fontId="9" fillId="2" borderId="39" xfId="3" applyNumberFormat="1" applyFont="1" applyFill="1" applyBorder="1" applyAlignment="1">
      <alignment horizontal="center" vertical="center" shrinkToFit="1"/>
    </xf>
    <xf numFmtId="0" fontId="9" fillId="2" borderId="13" xfId="3" applyNumberFormat="1" applyFont="1" applyFill="1" applyBorder="1" applyAlignment="1">
      <alignment horizontal="center" vertical="center" shrinkToFit="1"/>
    </xf>
    <xf numFmtId="180" fontId="9" fillId="2" borderId="1" xfId="3" applyNumberFormat="1" applyFont="1" applyFill="1" applyBorder="1" applyAlignment="1">
      <alignment horizontal="center" vertical="center" shrinkToFit="1"/>
    </xf>
    <xf numFmtId="180" fontId="9" fillId="2" borderId="4" xfId="3" applyNumberFormat="1" applyFont="1" applyFill="1" applyBorder="1" applyAlignment="1">
      <alignment horizontal="center" vertical="center" shrinkToFit="1"/>
    </xf>
    <xf numFmtId="180" fontId="9" fillId="2" borderId="39" xfId="5" applyNumberFormat="1" applyFont="1" applyFill="1" applyBorder="1" applyAlignment="1">
      <alignment horizontal="center" vertical="center" shrinkToFit="1"/>
    </xf>
    <xf numFmtId="180" fontId="9" fillId="2" borderId="13" xfId="5" applyNumberFormat="1" applyFont="1" applyFill="1" applyBorder="1" applyAlignment="1">
      <alignment horizontal="center" vertical="center" shrinkToFit="1"/>
    </xf>
    <xf numFmtId="180" fontId="9" fillId="2" borderId="1" xfId="5" applyNumberFormat="1" applyFont="1" applyFill="1" applyBorder="1" applyAlignment="1">
      <alignment horizontal="center" vertical="center" shrinkToFit="1"/>
    </xf>
    <xf numFmtId="180" fontId="9" fillId="2" borderId="2" xfId="5" applyNumberFormat="1" applyFont="1" applyFill="1" applyBorder="1" applyAlignment="1">
      <alignment horizontal="center" vertical="center" shrinkToFit="1"/>
    </xf>
    <xf numFmtId="180" fontId="9" fillId="2" borderId="5" xfId="5" applyNumberFormat="1" applyFont="1" applyFill="1" applyBorder="1" applyAlignment="1">
      <alignment horizontal="center" vertical="center" shrinkToFit="1"/>
    </xf>
  </cellXfs>
  <cellStyles count="10">
    <cellStyle name="쉼표 [0] 12" xfId="3"/>
    <cellStyle name="쉼표 [0] 2" xfId="9"/>
    <cellStyle name="쉼표 [0] 2 2" xfId="8"/>
    <cellStyle name="쉼표 [0] 2 3" xfId="7"/>
    <cellStyle name="쉼표 [0]_통합감시" xfId="4"/>
    <cellStyle name="통화 [0]" xfId="1" builtinId="7"/>
    <cellStyle name="표준" xfId="0" builtinId="0"/>
    <cellStyle name="표준_설계내역서_0607_자동" xfId="5"/>
    <cellStyle name="표준_총괄설계가(30개소)_산출기초 등" xfId="6"/>
    <cellStyle name="표준_통합감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F8" sqref="F8"/>
    </sheetView>
  </sheetViews>
  <sheetFormatPr defaultRowHeight="16.5"/>
  <cols>
    <col min="2" max="2" width="2.875" bestFit="1" customWidth="1"/>
    <col min="6" max="6" width="14.25" bestFit="1" customWidth="1"/>
    <col min="7" max="7" width="29.125" bestFit="1" customWidth="1"/>
    <col min="8" max="8" width="6" bestFit="1" customWidth="1"/>
    <col min="9" max="9" width="2.875" bestFit="1" customWidth="1"/>
    <col min="10" max="10" width="7.375" bestFit="1" customWidth="1"/>
  </cols>
  <sheetData>
    <row r="1" spans="1:10" ht="33.7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7.25" thickBot="1">
      <c r="A2" s="72" t="s">
        <v>1</v>
      </c>
      <c r="B2" s="139" t="s">
        <v>190</v>
      </c>
      <c r="C2" s="139"/>
      <c r="D2" s="139"/>
      <c r="E2" s="139"/>
      <c r="F2" s="139"/>
      <c r="G2" s="20"/>
      <c r="H2" s="140" t="s">
        <v>2</v>
      </c>
      <c r="I2" s="140"/>
      <c r="J2" s="140"/>
    </row>
    <row r="3" spans="1:10" ht="17.25" thickBot="1">
      <c r="A3" s="21" t="s">
        <v>3</v>
      </c>
      <c r="B3" s="22"/>
      <c r="C3" s="23" t="s">
        <v>4</v>
      </c>
      <c r="D3" s="24"/>
      <c r="E3" s="22"/>
      <c r="F3" s="25" t="s">
        <v>5</v>
      </c>
      <c r="G3" s="23" t="s">
        <v>6</v>
      </c>
      <c r="H3" s="24"/>
      <c r="I3" s="22"/>
      <c r="J3" s="26" t="s">
        <v>7</v>
      </c>
    </row>
    <row r="4" spans="1:10" ht="17.25" thickTop="1">
      <c r="A4" s="141" t="s">
        <v>8</v>
      </c>
      <c r="B4" s="143" t="s">
        <v>9</v>
      </c>
      <c r="C4" s="27" t="s">
        <v>10</v>
      </c>
      <c r="D4" s="28"/>
      <c r="E4" s="29"/>
      <c r="F4" s="30">
        <v>61547586</v>
      </c>
      <c r="G4" s="31"/>
      <c r="H4" s="32"/>
      <c r="I4" s="33"/>
      <c r="J4" s="34"/>
    </row>
    <row r="5" spans="1:10">
      <c r="A5" s="141"/>
      <c r="B5" s="143"/>
      <c r="C5" s="27" t="s">
        <v>134</v>
      </c>
      <c r="D5" s="28"/>
      <c r="E5" s="29"/>
      <c r="F5" s="30">
        <v>640000</v>
      </c>
      <c r="G5" s="31"/>
      <c r="H5" s="32"/>
      <c r="I5" s="33"/>
      <c r="J5" s="34"/>
    </row>
    <row r="6" spans="1:10">
      <c r="A6" s="141"/>
      <c r="B6" s="144"/>
      <c r="C6" s="35" t="s">
        <v>11</v>
      </c>
      <c r="D6" s="36"/>
      <c r="E6" s="37"/>
      <c r="F6" s="64">
        <v>62187586</v>
      </c>
      <c r="G6" s="38"/>
      <c r="H6" s="39"/>
      <c r="I6" s="40"/>
      <c r="J6" s="41"/>
    </row>
    <row r="7" spans="1:10">
      <c r="A7" s="141"/>
      <c r="B7" s="145" t="s">
        <v>12</v>
      </c>
      <c r="C7" s="42" t="s">
        <v>13</v>
      </c>
      <c r="D7" s="43"/>
      <c r="E7" s="44"/>
      <c r="F7" s="30">
        <v>15159244</v>
      </c>
      <c r="G7" s="45"/>
      <c r="H7" s="46"/>
      <c r="I7" s="47"/>
      <c r="J7" s="34"/>
    </row>
    <row r="8" spans="1:10">
      <c r="A8" s="141"/>
      <c r="B8" s="143"/>
      <c r="C8" s="48" t="s">
        <v>14</v>
      </c>
      <c r="D8" s="49"/>
      <c r="E8" s="50"/>
      <c r="F8" s="65">
        <v>1197580</v>
      </c>
      <c r="G8" s="51" t="s">
        <v>15</v>
      </c>
      <c r="H8" s="52">
        <v>7.9</v>
      </c>
      <c r="I8" s="53" t="s">
        <v>16</v>
      </c>
      <c r="J8" s="34"/>
    </row>
    <row r="9" spans="1:10">
      <c r="A9" s="141"/>
      <c r="B9" s="144"/>
      <c r="C9" s="35" t="s">
        <v>11</v>
      </c>
      <c r="D9" s="36"/>
      <c r="E9" s="37"/>
      <c r="F9" s="64">
        <v>16356824</v>
      </c>
      <c r="G9" s="54"/>
      <c r="H9" s="39"/>
      <c r="I9" s="40"/>
      <c r="J9" s="41"/>
    </row>
    <row r="10" spans="1:10">
      <c r="A10" s="141"/>
      <c r="B10" s="145" t="s">
        <v>17</v>
      </c>
      <c r="C10" s="27" t="s">
        <v>18</v>
      </c>
      <c r="D10" s="28"/>
      <c r="E10" s="29"/>
      <c r="F10" s="30"/>
      <c r="G10" s="55"/>
      <c r="H10" s="32"/>
      <c r="I10" s="33"/>
      <c r="J10" s="34"/>
    </row>
    <row r="11" spans="1:10">
      <c r="A11" s="141"/>
      <c r="B11" s="143"/>
      <c r="C11" s="27" t="s">
        <v>19</v>
      </c>
      <c r="D11" s="28"/>
      <c r="E11" s="29"/>
      <c r="F11" s="66">
        <v>1430916</v>
      </c>
      <c r="G11" s="31" t="s">
        <v>20</v>
      </c>
      <c r="H11" s="32">
        <v>1.85</v>
      </c>
      <c r="I11" s="33" t="s">
        <v>16</v>
      </c>
      <c r="J11" s="34"/>
    </row>
    <row r="12" spans="1:10">
      <c r="A12" s="141"/>
      <c r="B12" s="143"/>
      <c r="C12" s="27" t="s">
        <v>21</v>
      </c>
      <c r="D12" s="28"/>
      <c r="E12" s="29"/>
      <c r="F12" s="66">
        <v>613381</v>
      </c>
      <c r="G12" s="31" t="s">
        <v>22</v>
      </c>
      <c r="H12" s="68">
        <v>3.75</v>
      </c>
      <c r="I12" s="33" t="s">
        <v>16</v>
      </c>
      <c r="J12" s="34"/>
    </row>
    <row r="13" spans="1:10">
      <c r="A13" s="141"/>
      <c r="B13" s="143"/>
      <c r="C13" s="27" t="s">
        <v>23</v>
      </c>
      <c r="D13" s="28"/>
      <c r="E13" s="29"/>
      <c r="F13" s="67">
        <v>142304</v>
      </c>
      <c r="G13" s="31" t="s">
        <v>24</v>
      </c>
      <c r="H13" s="32">
        <v>0.87</v>
      </c>
      <c r="I13" s="33" t="s">
        <v>25</v>
      </c>
      <c r="J13" s="34"/>
    </row>
    <row r="14" spans="1:10">
      <c r="A14" s="141"/>
      <c r="B14" s="143"/>
      <c r="C14" s="27" t="s">
        <v>26</v>
      </c>
      <c r="D14" s="28"/>
      <c r="E14" s="29"/>
      <c r="F14" s="66">
        <v>682166</v>
      </c>
      <c r="G14" s="31" t="s">
        <v>15</v>
      </c>
      <c r="H14" s="68">
        <v>4.5</v>
      </c>
      <c r="I14" s="33" t="s">
        <v>16</v>
      </c>
      <c r="J14" s="34"/>
    </row>
    <row r="15" spans="1:10">
      <c r="A15" s="141"/>
      <c r="B15" s="143"/>
      <c r="C15" s="27" t="s">
        <v>27</v>
      </c>
      <c r="D15" s="28"/>
      <c r="E15" s="29"/>
      <c r="F15" s="66">
        <v>489644</v>
      </c>
      <c r="G15" s="31" t="s">
        <v>15</v>
      </c>
      <c r="H15" s="68">
        <v>3.23</v>
      </c>
      <c r="I15" s="33" t="s">
        <v>16</v>
      </c>
      <c r="J15" s="34"/>
    </row>
    <row r="16" spans="1:10">
      <c r="A16" s="141"/>
      <c r="B16" s="143"/>
      <c r="C16" s="27" t="s">
        <v>28</v>
      </c>
      <c r="D16" s="28"/>
      <c r="E16" s="29"/>
      <c r="F16" s="66">
        <v>41669</v>
      </c>
      <c r="G16" s="31" t="s">
        <v>29</v>
      </c>
      <c r="H16" s="68">
        <v>8.51</v>
      </c>
      <c r="I16" s="33" t="s">
        <v>16</v>
      </c>
      <c r="J16" s="34"/>
    </row>
    <row r="17" spans="1:10">
      <c r="A17" s="141"/>
      <c r="B17" s="143"/>
      <c r="C17" s="27" t="s">
        <v>30</v>
      </c>
      <c r="D17" s="28"/>
      <c r="E17" s="29"/>
      <c r="F17" s="66">
        <v>348663</v>
      </c>
      <c r="G17" s="31" t="s">
        <v>15</v>
      </c>
      <c r="H17" s="68">
        <v>2.2999999999999998</v>
      </c>
      <c r="I17" s="33" t="s">
        <v>16</v>
      </c>
      <c r="J17" s="34"/>
    </row>
    <row r="18" spans="1:10">
      <c r="A18" s="141"/>
      <c r="B18" s="143"/>
      <c r="C18" s="27" t="s">
        <v>31</v>
      </c>
      <c r="D18" s="28"/>
      <c r="E18" s="29"/>
      <c r="F18" s="66">
        <f>(F6+F9)*H18/100</f>
        <v>0</v>
      </c>
      <c r="G18" s="31" t="s">
        <v>32</v>
      </c>
      <c r="H18" s="32"/>
      <c r="I18" s="33" t="s">
        <v>16</v>
      </c>
      <c r="J18" s="34"/>
    </row>
    <row r="19" spans="1:10">
      <c r="A19" s="141"/>
      <c r="B19" s="143"/>
      <c r="C19" s="48"/>
      <c r="D19" s="49"/>
      <c r="E19" s="50"/>
      <c r="F19" s="56"/>
      <c r="G19" s="31"/>
      <c r="H19" s="32"/>
      <c r="I19" s="33"/>
      <c r="J19" s="34"/>
    </row>
    <row r="20" spans="1:10">
      <c r="A20" s="141"/>
      <c r="B20" s="144"/>
      <c r="C20" s="35" t="s">
        <v>11</v>
      </c>
      <c r="D20" s="36"/>
      <c r="E20" s="37"/>
      <c r="F20" s="64">
        <v>3748742</v>
      </c>
      <c r="G20" s="54"/>
      <c r="H20" s="39"/>
      <c r="I20" s="40"/>
      <c r="J20" s="41"/>
    </row>
    <row r="21" spans="1:10">
      <c r="A21" s="142"/>
      <c r="B21" s="35" t="s">
        <v>33</v>
      </c>
      <c r="C21" s="36"/>
      <c r="D21" s="36"/>
      <c r="E21" s="37"/>
      <c r="F21" s="64">
        <v>82293153</v>
      </c>
      <c r="G21" s="54"/>
      <c r="H21" s="39"/>
      <c r="I21" s="40"/>
      <c r="J21" s="41"/>
    </row>
    <row r="22" spans="1:10">
      <c r="A22" s="146" t="s">
        <v>34</v>
      </c>
      <c r="B22" s="147"/>
      <c r="C22" s="147"/>
      <c r="D22" s="147"/>
      <c r="E22" s="148"/>
      <c r="F22" s="64">
        <v>4937589</v>
      </c>
      <c r="G22" s="54" t="s">
        <v>35</v>
      </c>
      <c r="H22" s="57">
        <v>6</v>
      </c>
      <c r="I22" s="40" t="s">
        <v>16</v>
      </c>
      <c r="J22" s="41"/>
    </row>
    <row r="23" spans="1:10">
      <c r="A23" s="146" t="s">
        <v>36</v>
      </c>
      <c r="B23" s="147"/>
      <c r="C23" s="147"/>
      <c r="D23" s="147"/>
      <c r="E23" s="148"/>
      <c r="F23" s="64">
        <v>3756473</v>
      </c>
      <c r="G23" s="54" t="s">
        <v>37</v>
      </c>
      <c r="H23" s="57">
        <v>15</v>
      </c>
      <c r="I23" s="40" t="s">
        <v>16</v>
      </c>
      <c r="J23" s="41"/>
    </row>
    <row r="24" spans="1:10">
      <c r="A24" s="149" t="s">
        <v>38</v>
      </c>
      <c r="B24" s="150"/>
      <c r="C24" s="150"/>
      <c r="D24" s="150"/>
      <c r="E24" s="151"/>
      <c r="F24" s="69">
        <v>90987215</v>
      </c>
      <c r="G24" s="54" t="s">
        <v>39</v>
      </c>
      <c r="H24" s="58"/>
      <c r="I24" s="59"/>
      <c r="J24" s="41"/>
    </row>
    <row r="25" spans="1:10">
      <c r="A25" s="149" t="s">
        <v>40</v>
      </c>
      <c r="B25" s="150"/>
      <c r="C25" s="150"/>
      <c r="D25" s="150"/>
      <c r="E25" s="151"/>
      <c r="F25" s="69">
        <v>9098722</v>
      </c>
      <c r="G25" s="54" t="s">
        <v>41</v>
      </c>
      <c r="H25" s="71">
        <v>10</v>
      </c>
      <c r="I25" s="40" t="s">
        <v>42</v>
      </c>
      <c r="J25" s="41"/>
    </row>
    <row r="26" spans="1:10" ht="17.25" thickBot="1">
      <c r="A26" s="152" t="s">
        <v>43</v>
      </c>
      <c r="B26" s="136"/>
      <c r="C26" s="136"/>
      <c r="D26" s="136"/>
      <c r="E26" s="137"/>
      <c r="F26" s="70">
        <v>100000000</v>
      </c>
      <c r="G26" s="135" t="s">
        <v>194</v>
      </c>
      <c r="H26" s="136"/>
      <c r="I26" s="137"/>
      <c r="J26" s="60"/>
    </row>
    <row r="27" spans="1:10" ht="17.25">
      <c r="A27" s="61" t="s">
        <v>133</v>
      </c>
      <c r="B27" s="62"/>
      <c r="C27" s="62"/>
      <c r="D27" s="62"/>
      <c r="E27" s="62"/>
      <c r="F27" s="63"/>
      <c r="G27" s="62"/>
      <c r="H27" s="62"/>
      <c r="I27" s="62"/>
      <c r="J27" s="62"/>
    </row>
  </sheetData>
  <sheetProtection selectLockedCells="1"/>
  <mergeCells count="13">
    <mergeCell ref="G26:I26"/>
    <mergeCell ref="A1:J1"/>
    <mergeCell ref="B2:F2"/>
    <mergeCell ref="H2:J2"/>
    <mergeCell ref="A4:A21"/>
    <mergeCell ref="B4:B6"/>
    <mergeCell ref="B7:B9"/>
    <mergeCell ref="B10:B20"/>
    <mergeCell ref="A22:E22"/>
    <mergeCell ref="A23:E23"/>
    <mergeCell ref="A24:E24"/>
    <mergeCell ref="A25:E25"/>
    <mergeCell ref="A26:E26"/>
  </mergeCells>
  <phoneticPr fontId="2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BreakPreview" zoomScale="85" zoomScaleNormal="100" zoomScaleSheetLayoutView="85" workbookViewId="0">
      <pane ySplit="4" topLeftCell="A5" activePane="bottomLeft" state="frozen"/>
      <selection pane="bottomLeft" activeCell="I72" sqref="I72"/>
    </sheetView>
  </sheetViews>
  <sheetFormatPr defaultRowHeight="16.5"/>
  <cols>
    <col min="1" max="1" width="4.75" bestFit="1" customWidth="1"/>
    <col min="2" max="2" width="19.625" customWidth="1"/>
    <col min="3" max="3" width="23.625" customWidth="1"/>
    <col min="4" max="4" width="5.5" bestFit="1" customWidth="1"/>
    <col min="5" max="5" width="6.75" bestFit="1" customWidth="1"/>
    <col min="6" max="6" width="10.5" bestFit="1" customWidth="1"/>
    <col min="7" max="7" width="11.625" customWidth="1"/>
    <col min="8" max="8" width="10.125" bestFit="1" customWidth="1"/>
    <col min="9" max="9" width="11.625" customWidth="1"/>
    <col min="10" max="10" width="9.625" customWidth="1"/>
    <col min="11" max="11" width="11.625" customWidth="1"/>
    <col min="12" max="12" width="8.625" customWidth="1"/>
  </cols>
  <sheetData>
    <row r="1" spans="1:12" ht="31.5">
      <c r="A1" s="1"/>
      <c r="B1" s="155" t="s">
        <v>44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7.25" thickBot="1">
      <c r="A2" s="1"/>
      <c r="B2" s="2"/>
      <c r="C2" s="3"/>
      <c r="D2" s="1"/>
      <c r="E2" s="4"/>
      <c r="F2" s="5"/>
      <c r="G2" s="6"/>
      <c r="H2" s="6"/>
      <c r="I2" s="6"/>
      <c r="J2" s="6"/>
      <c r="K2" s="6"/>
      <c r="L2" s="7" t="s">
        <v>45</v>
      </c>
    </row>
    <row r="3" spans="1:12" ht="16.5" customHeight="1">
      <c r="A3" s="156" t="s">
        <v>46</v>
      </c>
      <c r="B3" s="158" t="s">
        <v>47</v>
      </c>
      <c r="C3" s="160" t="s">
        <v>48</v>
      </c>
      <c r="D3" s="162" t="s">
        <v>49</v>
      </c>
      <c r="E3" s="160" t="s">
        <v>50</v>
      </c>
      <c r="F3" s="8" t="s">
        <v>57</v>
      </c>
      <c r="G3" s="9"/>
      <c r="H3" s="164" t="s">
        <v>51</v>
      </c>
      <c r="I3" s="164"/>
      <c r="J3" s="164" t="s">
        <v>52</v>
      </c>
      <c r="K3" s="164"/>
      <c r="L3" s="165" t="s">
        <v>53</v>
      </c>
    </row>
    <row r="4" spans="1:12">
      <c r="A4" s="157"/>
      <c r="B4" s="159"/>
      <c r="C4" s="161"/>
      <c r="D4" s="163"/>
      <c r="E4" s="161"/>
      <c r="F4" s="10" t="s">
        <v>54</v>
      </c>
      <c r="G4" s="11" t="s">
        <v>55</v>
      </c>
      <c r="H4" s="11" t="s">
        <v>54</v>
      </c>
      <c r="I4" s="11" t="s">
        <v>55</v>
      </c>
      <c r="J4" s="11" t="s">
        <v>54</v>
      </c>
      <c r="K4" s="11" t="s">
        <v>55</v>
      </c>
      <c r="L4" s="166"/>
    </row>
    <row r="5" spans="1:12">
      <c r="A5" s="78">
        <v>1</v>
      </c>
      <c r="B5" s="79" t="s">
        <v>81</v>
      </c>
      <c r="C5" s="80"/>
      <c r="D5" s="81"/>
      <c r="E5" s="82"/>
      <c r="F5" s="83"/>
      <c r="G5" s="84"/>
      <c r="H5" s="84"/>
      <c r="I5" s="84"/>
      <c r="J5" s="84"/>
      <c r="K5" s="84"/>
      <c r="L5" s="85"/>
    </row>
    <row r="6" spans="1:12">
      <c r="A6" s="87" t="s">
        <v>82</v>
      </c>
      <c r="B6" s="86" t="s">
        <v>154</v>
      </c>
      <c r="C6" s="88"/>
      <c r="D6" s="89"/>
      <c r="E6" s="90"/>
      <c r="F6" s="91"/>
      <c r="G6" s="92"/>
      <c r="H6" s="92"/>
      <c r="I6" s="92"/>
      <c r="J6" s="92"/>
      <c r="K6" s="92"/>
      <c r="L6" s="93"/>
    </row>
    <row r="7" spans="1:12">
      <c r="A7" s="12"/>
      <c r="B7" s="73" t="s">
        <v>59</v>
      </c>
      <c r="C7" s="74"/>
      <c r="D7" s="13" t="s">
        <v>72</v>
      </c>
      <c r="E7" s="14">
        <v>88.63</v>
      </c>
      <c r="F7" s="75"/>
      <c r="G7" s="76"/>
      <c r="H7" s="76"/>
      <c r="I7" s="76"/>
      <c r="J7" s="76"/>
      <c r="K7" s="76"/>
      <c r="L7" s="15"/>
    </row>
    <row r="8" spans="1:12">
      <c r="A8" s="12"/>
      <c r="B8" s="73" t="s">
        <v>58</v>
      </c>
      <c r="C8" s="74"/>
      <c r="D8" s="13" t="s">
        <v>72</v>
      </c>
      <c r="E8" s="14">
        <f>E7</f>
        <v>88.63</v>
      </c>
      <c r="F8" s="75"/>
      <c r="G8" s="76"/>
      <c r="H8" s="76"/>
      <c r="I8" s="76"/>
      <c r="J8" s="76"/>
      <c r="K8" s="76"/>
      <c r="L8" s="15"/>
    </row>
    <row r="9" spans="1:12">
      <c r="A9" s="12"/>
      <c r="B9" s="73" t="s">
        <v>60</v>
      </c>
      <c r="C9" s="74"/>
      <c r="D9" s="13" t="s">
        <v>72</v>
      </c>
      <c r="E9" s="14">
        <f t="shared" ref="E9" si="0">E8</f>
        <v>88.63</v>
      </c>
      <c r="F9" s="75"/>
      <c r="G9" s="76"/>
      <c r="H9" s="76"/>
      <c r="I9" s="76"/>
      <c r="J9" s="76"/>
      <c r="K9" s="76"/>
      <c r="L9" s="15"/>
    </row>
    <row r="10" spans="1:12">
      <c r="A10" s="12"/>
      <c r="B10" s="73" t="s">
        <v>158</v>
      </c>
      <c r="C10" s="74" t="s">
        <v>157</v>
      </c>
      <c r="D10" s="13" t="s">
        <v>72</v>
      </c>
      <c r="E10" s="14">
        <v>18</v>
      </c>
      <c r="F10" s="75"/>
      <c r="G10" s="76"/>
      <c r="H10" s="76"/>
      <c r="I10" s="76"/>
      <c r="J10" s="76"/>
      <c r="K10" s="76"/>
      <c r="L10" s="15"/>
    </row>
    <row r="11" spans="1:12">
      <c r="A11" s="12"/>
      <c r="B11" s="73" t="s">
        <v>155</v>
      </c>
      <c r="C11" s="74"/>
      <c r="D11" s="13" t="s">
        <v>72</v>
      </c>
      <c r="E11" s="14">
        <f>E7</f>
        <v>88.63</v>
      </c>
      <c r="F11" s="75"/>
      <c r="G11" s="76"/>
      <c r="H11" s="76"/>
      <c r="I11" s="76"/>
      <c r="J11" s="76"/>
      <c r="K11" s="76"/>
      <c r="L11" s="15"/>
    </row>
    <row r="12" spans="1:12">
      <c r="A12" s="12"/>
      <c r="B12" s="73" t="s">
        <v>156</v>
      </c>
      <c r="C12" s="74" t="s">
        <v>69</v>
      </c>
      <c r="D12" s="13" t="s">
        <v>73</v>
      </c>
      <c r="E12" s="14">
        <v>2</v>
      </c>
      <c r="F12" s="75"/>
      <c r="G12" s="76"/>
      <c r="H12" s="76"/>
      <c r="I12" s="76"/>
      <c r="J12" s="76"/>
      <c r="K12" s="76"/>
      <c r="L12" s="15"/>
    </row>
    <row r="13" spans="1:12">
      <c r="A13" s="87" t="s">
        <v>83</v>
      </c>
      <c r="B13" s="86" t="s">
        <v>61</v>
      </c>
      <c r="C13" s="88"/>
      <c r="D13" s="89"/>
      <c r="E13" s="90"/>
      <c r="F13" s="91"/>
      <c r="G13" s="92"/>
      <c r="H13" s="92"/>
      <c r="I13" s="92"/>
      <c r="J13" s="92"/>
      <c r="K13" s="92"/>
      <c r="L13" s="93"/>
    </row>
    <row r="14" spans="1:12">
      <c r="A14" s="12"/>
      <c r="B14" s="73" t="s">
        <v>165</v>
      </c>
      <c r="C14" s="74" t="s">
        <v>160</v>
      </c>
      <c r="D14" s="13" t="s">
        <v>72</v>
      </c>
      <c r="E14" s="14">
        <v>45</v>
      </c>
      <c r="F14" s="75"/>
      <c r="G14" s="76"/>
      <c r="H14" s="76"/>
      <c r="I14" s="76"/>
      <c r="J14" s="76"/>
      <c r="K14" s="76"/>
      <c r="L14" s="15"/>
    </row>
    <row r="15" spans="1:12">
      <c r="A15" s="12"/>
      <c r="B15" s="73" t="s">
        <v>62</v>
      </c>
      <c r="C15" s="74" t="s">
        <v>161</v>
      </c>
      <c r="D15" s="13" t="s">
        <v>72</v>
      </c>
      <c r="E15" s="14">
        <v>88.54</v>
      </c>
      <c r="F15" s="75"/>
      <c r="G15" s="76"/>
      <c r="H15" s="76"/>
      <c r="I15" s="76"/>
      <c r="J15" s="76"/>
      <c r="K15" s="76"/>
      <c r="L15" s="15"/>
    </row>
    <row r="16" spans="1:12">
      <c r="A16" s="12"/>
      <c r="B16" s="73" t="s">
        <v>162</v>
      </c>
      <c r="C16" s="74" t="s">
        <v>163</v>
      </c>
      <c r="D16" s="13" t="s">
        <v>75</v>
      </c>
      <c r="E16" s="14">
        <v>50</v>
      </c>
      <c r="F16" s="75"/>
      <c r="G16" s="76"/>
      <c r="H16" s="76"/>
      <c r="I16" s="76"/>
      <c r="J16" s="76"/>
      <c r="K16" s="76"/>
      <c r="L16" s="15"/>
    </row>
    <row r="17" spans="1:12">
      <c r="A17" s="12"/>
      <c r="B17" s="73" t="s">
        <v>164</v>
      </c>
      <c r="C17" s="74" t="s">
        <v>166</v>
      </c>
      <c r="D17" s="13" t="s">
        <v>72</v>
      </c>
      <c r="E17" s="14">
        <v>24.7</v>
      </c>
      <c r="F17" s="75"/>
      <c r="G17" s="76"/>
      <c r="H17" s="76"/>
      <c r="I17" s="76"/>
      <c r="J17" s="76"/>
      <c r="K17" s="76"/>
      <c r="L17" s="15"/>
    </row>
    <row r="18" spans="1:12">
      <c r="A18" s="12"/>
      <c r="B18" s="73" t="s">
        <v>159</v>
      </c>
      <c r="C18" s="74" t="s">
        <v>167</v>
      </c>
      <c r="D18" s="13" t="s">
        <v>72</v>
      </c>
      <c r="E18" s="14">
        <v>24.7</v>
      </c>
      <c r="F18" s="75"/>
      <c r="G18" s="76"/>
      <c r="H18" s="76"/>
      <c r="I18" s="76"/>
      <c r="J18" s="76"/>
      <c r="K18" s="76"/>
      <c r="L18" s="15"/>
    </row>
    <row r="19" spans="1:12">
      <c r="A19" s="12"/>
      <c r="B19" s="73" t="s">
        <v>168</v>
      </c>
      <c r="C19" s="74" t="s">
        <v>161</v>
      </c>
      <c r="D19" s="13" t="s">
        <v>72</v>
      </c>
      <c r="E19" s="14">
        <v>64.48</v>
      </c>
      <c r="F19" s="75"/>
      <c r="G19" s="76"/>
      <c r="H19" s="76"/>
      <c r="I19" s="76"/>
      <c r="J19" s="76"/>
      <c r="K19" s="76"/>
      <c r="L19" s="15"/>
    </row>
    <row r="20" spans="1:12">
      <c r="A20" s="87" t="s">
        <v>84</v>
      </c>
      <c r="B20" s="86" t="s">
        <v>63</v>
      </c>
      <c r="C20" s="88"/>
      <c r="D20" s="89"/>
      <c r="E20" s="90"/>
      <c r="F20" s="91"/>
      <c r="G20" s="92"/>
      <c r="H20" s="92"/>
      <c r="I20" s="92"/>
      <c r="J20" s="92"/>
      <c r="K20" s="92"/>
      <c r="L20" s="93"/>
    </row>
    <row r="21" spans="1:12">
      <c r="A21" s="12"/>
      <c r="B21" s="73" t="s">
        <v>64</v>
      </c>
      <c r="C21" s="74" t="s">
        <v>71</v>
      </c>
      <c r="D21" s="13" t="s">
        <v>76</v>
      </c>
      <c r="E21" s="14">
        <v>1</v>
      </c>
      <c r="F21" s="75"/>
      <c r="G21" s="76"/>
      <c r="H21" s="76"/>
      <c r="I21" s="76"/>
      <c r="J21" s="76"/>
      <c r="K21" s="76"/>
      <c r="L21" s="15"/>
    </row>
    <row r="22" spans="1:12">
      <c r="A22" s="87" t="s">
        <v>85</v>
      </c>
      <c r="B22" s="86" t="s">
        <v>65</v>
      </c>
      <c r="C22" s="88"/>
      <c r="D22" s="89"/>
      <c r="E22" s="90"/>
      <c r="F22" s="91"/>
      <c r="G22" s="92"/>
      <c r="H22" s="92"/>
      <c r="I22" s="92"/>
      <c r="J22" s="92"/>
      <c r="K22" s="92"/>
      <c r="L22" s="93"/>
    </row>
    <row r="23" spans="1:12">
      <c r="A23" s="12"/>
      <c r="B23" s="73" t="s">
        <v>66</v>
      </c>
      <c r="C23" s="74" t="s">
        <v>169</v>
      </c>
      <c r="D23" s="13" t="s">
        <v>72</v>
      </c>
      <c r="E23" s="14">
        <v>88.63</v>
      </c>
      <c r="F23" s="75"/>
      <c r="G23" s="76"/>
      <c r="H23" s="76"/>
      <c r="I23" s="76"/>
      <c r="J23" s="76"/>
      <c r="K23" s="76"/>
      <c r="L23" s="15"/>
    </row>
    <row r="24" spans="1:12">
      <c r="A24" s="12"/>
      <c r="B24" s="73" t="s">
        <v>67</v>
      </c>
      <c r="C24" s="74"/>
      <c r="D24" s="13" t="s">
        <v>77</v>
      </c>
      <c r="E24" s="14">
        <v>1</v>
      </c>
      <c r="F24" s="75"/>
      <c r="G24" s="76"/>
      <c r="H24" s="76"/>
      <c r="I24" s="76"/>
      <c r="J24" s="76"/>
      <c r="K24" s="76"/>
      <c r="L24" s="15"/>
    </row>
    <row r="25" spans="1:12">
      <c r="A25" s="12"/>
      <c r="B25" s="73" t="s">
        <v>68</v>
      </c>
      <c r="C25" s="74" t="s">
        <v>70</v>
      </c>
      <c r="D25" s="13" t="s">
        <v>79</v>
      </c>
      <c r="E25" s="14">
        <v>7</v>
      </c>
      <c r="F25" s="75"/>
      <c r="G25" s="76"/>
      <c r="H25" s="76"/>
      <c r="I25" s="76"/>
      <c r="J25" s="76"/>
      <c r="K25" s="76"/>
      <c r="L25" s="15"/>
    </row>
    <row r="26" spans="1:12">
      <c r="A26" s="94">
        <v>2</v>
      </c>
      <c r="B26" s="95" t="s">
        <v>132</v>
      </c>
      <c r="C26" s="96"/>
      <c r="D26" s="97"/>
      <c r="E26" s="98"/>
      <c r="F26" s="126"/>
      <c r="G26" s="99"/>
      <c r="H26" s="99"/>
      <c r="I26" s="99"/>
      <c r="J26" s="99"/>
      <c r="K26" s="99"/>
      <c r="L26" s="100"/>
    </row>
    <row r="27" spans="1:12">
      <c r="A27" s="87" t="s">
        <v>86</v>
      </c>
      <c r="B27" s="86" t="s">
        <v>87</v>
      </c>
      <c r="C27" s="74"/>
      <c r="D27" s="13"/>
      <c r="E27" s="14"/>
      <c r="F27" s="75"/>
      <c r="G27" s="76"/>
      <c r="H27" s="76"/>
      <c r="I27" s="76"/>
      <c r="J27" s="76"/>
      <c r="K27" s="76"/>
      <c r="L27" s="15"/>
    </row>
    <row r="28" spans="1:12">
      <c r="A28" s="12"/>
      <c r="B28" s="73" t="s">
        <v>88</v>
      </c>
      <c r="C28" s="74" t="s">
        <v>170</v>
      </c>
      <c r="D28" s="13" t="s">
        <v>76</v>
      </c>
      <c r="E28" s="14">
        <v>1</v>
      </c>
      <c r="F28" s="75"/>
      <c r="G28" s="76"/>
      <c r="H28" s="76"/>
      <c r="I28" s="76"/>
      <c r="J28" s="76"/>
      <c r="K28" s="76"/>
      <c r="L28" s="125"/>
    </row>
    <row r="29" spans="1:12">
      <c r="A29" s="12"/>
      <c r="B29" s="73" t="s">
        <v>89</v>
      </c>
      <c r="C29" s="74"/>
      <c r="D29" s="13" t="s">
        <v>74</v>
      </c>
      <c r="E29" s="14">
        <v>1</v>
      </c>
      <c r="F29" s="75"/>
      <c r="G29" s="76"/>
      <c r="H29" s="76"/>
      <c r="I29" s="76"/>
      <c r="J29" s="76"/>
      <c r="K29" s="76"/>
      <c r="L29" s="125"/>
    </row>
    <row r="30" spans="1:12">
      <c r="A30" s="87" t="s">
        <v>109</v>
      </c>
      <c r="B30" s="86" t="s">
        <v>171</v>
      </c>
      <c r="C30" s="88"/>
      <c r="D30" s="89"/>
      <c r="E30" s="90"/>
      <c r="F30" s="91"/>
      <c r="G30" s="76"/>
      <c r="H30" s="92"/>
      <c r="I30" s="76"/>
      <c r="J30" s="92"/>
      <c r="K30" s="76"/>
      <c r="L30" s="93"/>
    </row>
    <row r="31" spans="1:12">
      <c r="A31" s="12"/>
      <c r="B31" s="73" t="s">
        <v>90</v>
      </c>
      <c r="C31" s="74" t="s">
        <v>173</v>
      </c>
      <c r="D31" s="13" t="s">
        <v>75</v>
      </c>
      <c r="E31" s="14">
        <v>10</v>
      </c>
      <c r="F31" s="75"/>
      <c r="G31" s="76"/>
      <c r="H31" s="76"/>
      <c r="I31" s="76"/>
      <c r="J31" s="76"/>
      <c r="K31" s="76"/>
      <c r="L31" s="15"/>
    </row>
    <row r="32" spans="1:12">
      <c r="A32" s="12"/>
      <c r="B32" s="73" t="s">
        <v>90</v>
      </c>
      <c r="C32" s="74" t="s">
        <v>172</v>
      </c>
      <c r="D32" s="13" t="s">
        <v>75</v>
      </c>
      <c r="E32" s="14">
        <v>103</v>
      </c>
      <c r="F32" s="75"/>
      <c r="G32" s="76"/>
      <c r="H32" s="76"/>
      <c r="I32" s="76"/>
      <c r="J32" s="76"/>
      <c r="K32" s="76"/>
      <c r="L32" s="15"/>
    </row>
    <row r="33" spans="1:12">
      <c r="A33" s="12"/>
      <c r="B33" s="73" t="s">
        <v>90</v>
      </c>
      <c r="C33" s="74" t="s">
        <v>110</v>
      </c>
      <c r="D33" s="13" t="s">
        <v>75</v>
      </c>
      <c r="E33" s="14">
        <v>20</v>
      </c>
      <c r="F33" s="75"/>
      <c r="G33" s="76"/>
      <c r="H33" s="76"/>
      <c r="I33" s="76"/>
      <c r="J33" s="76"/>
      <c r="K33" s="76"/>
      <c r="L33" s="15"/>
    </row>
    <row r="34" spans="1:12">
      <c r="A34" s="12"/>
      <c r="B34" s="73" t="s">
        <v>91</v>
      </c>
      <c r="C34" s="74" t="s">
        <v>111</v>
      </c>
      <c r="D34" s="13" t="s">
        <v>75</v>
      </c>
      <c r="E34" s="14">
        <v>60</v>
      </c>
      <c r="F34" s="75"/>
      <c r="G34" s="76"/>
      <c r="H34" s="76"/>
      <c r="I34" s="76"/>
      <c r="J34" s="76"/>
      <c r="K34" s="76"/>
      <c r="L34" s="15"/>
    </row>
    <row r="35" spans="1:12">
      <c r="A35" s="12"/>
      <c r="B35" s="73" t="s">
        <v>91</v>
      </c>
      <c r="C35" s="74" t="s">
        <v>112</v>
      </c>
      <c r="D35" s="13" t="s">
        <v>75</v>
      </c>
      <c r="E35" s="14">
        <v>50</v>
      </c>
      <c r="F35" s="75"/>
      <c r="G35" s="76"/>
      <c r="H35" s="76"/>
      <c r="I35" s="76"/>
      <c r="J35" s="76"/>
      <c r="K35" s="76"/>
      <c r="L35" s="15"/>
    </row>
    <row r="36" spans="1:12">
      <c r="A36" s="12"/>
      <c r="B36" s="73" t="s">
        <v>92</v>
      </c>
      <c r="C36" s="74" t="s">
        <v>113</v>
      </c>
      <c r="D36" s="13" t="s">
        <v>123</v>
      </c>
      <c r="E36" s="14">
        <v>20</v>
      </c>
      <c r="F36" s="75"/>
      <c r="G36" s="76"/>
      <c r="H36" s="76"/>
      <c r="I36" s="76"/>
      <c r="J36" s="76"/>
      <c r="K36" s="76"/>
      <c r="L36" s="15"/>
    </row>
    <row r="37" spans="1:12">
      <c r="A37" s="12"/>
      <c r="B37" s="73" t="s">
        <v>92</v>
      </c>
      <c r="C37" s="74" t="s">
        <v>114</v>
      </c>
      <c r="D37" s="13" t="s">
        <v>123</v>
      </c>
      <c r="E37" s="14">
        <v>4</v>
      </c>
      <c r="F37" s="75"/>
      <c r="G37" s="76"/>
      <c r="H37" s="76"/>
      <c r="I37" s="76"/>
      <c r="J37" s="76"/>
      <c r="K37" s="76"/>
      <c r="L37" s="15"/>
    </row>
    <row r="38" spans="1:12">
      <c r="A38" s="12"/>
      <c r="B38" s="73" t="s">
        <v>92</v>
      </c>
      <c r="C38" s="74" t="s">
        <v>115</v>
      </c>
      <c r="D38" s="13" t="s">
        <v>123</v>
      </c>
      <c r="E38" s="14">
        <v>4</v>
      </c>
      <c r="F38" s="75"/>
      <c r="G38" s="76"/>
      <c r="H38" s="76"/>
      <c r="I38" s="76"/>
      <c r="J38" s="76"/>
      <c r="K38" s="76"/>
      <c r="L38" s="15"/>
    </row>
    <row r="39" spans="1:12">
      <c r="A39" s="12"/>
      <c r="B39" s="73" t="s">
        <v>93</v>
      </c>
      <c r="C39" s="74" t="s">
        <v>116</v>
      </c>
      <c r="D39" s="13" t="s">
        <v>123</v>
      </c>
      <c r="E39" s="14">
        <v>10</v>
      </c>
      <c r="F39" s="75"/>
      <c r="G39" s="76"/>
      <c r="H39" s="76"/>
      <c r="I39" s="76"/>
      <c r="J39" s="76"/>
      <c r="K39" s="76"/>
      <c r="L39" s="15"/>
    </row>
    <row r="40" spans="1:12">
      <c r="A40" s="12"/>
      <c r="B40" s="73" t="s">
        <v>94</v>
      </c>
      <c r="C40" s="74" t="s">
        <v>117</v>
      </c>
      <c r="D40" s="13" t="s">
        <v>123</v>
      </c>
      <c r="E40" s="14">
        <v>10</v>
      </c>
      <c r="F40" s="75"/>
      <c r="G40" s="76"/>
      <c r="H40" s="76"/>
      <c r="I40" s="76"/>
      <c r="J40" s="76"/>
      <c r="K40" s="76"/>
      <c r="L40" s="15"/>
    </row>
    <row r="41" spans="1:12">
      <c r="A41" s="87" t="s">
        <v>125</v>
      </c>
      <c r="B41" s="86" t="s">
        <v>95</v>
      </c>
      <c r="C41" s="88"/>
      <c r="D41" s="89"/>
      <c r="E41" s="90"/>
      <c r="F41" s="91"/>
      <c r="G41" s="92"/>
      <c r="H41" s="92"/>
      <c r="I41" s="92"/>
      <c r="J41" s="92"/>
      <c r="K41" s="92"/>
      <c r="L41" s="93"/>
    </row>
    <row r="42" spans="1:12">
      <c r="A42" s="12"/>
      <c r="B42" s="73" t="s">
        <v>96</v>
      </c>
      <c r="C42" s="74" t="s">
        <v>175</v>
      </c>
      <c r="D42" s="13" t="s">
        <v>75</v>
      </c>
      <c r="E42" s="14">
        <v>20</v>
      </c>
      <c r="F42" s="75"/>
      <c r="G42" s="76"/>
      <c r="H42" s="76"/>
      <c r="I42" s="76"/>
      <c r="J42" s="76"/>
      <c r="K42" s="76"/>
      <c r="L42" s="15"/>
    </row>
    <row r="43" spans="1:12">
      <c r="A43" s="12"/>
      <c r="B43" s="73" t="s">
        <v>97</v>
      </c>
      <c r="C43" s="74" t="s">
        <v>175</v>
      </c>
      <c r="D43" s="13" t="s">
        <v>80</v>
      </c>
      <c r="E43" s="14">
        <v>1</v>
      </c>
      <c r="F43" s="75"/>
      <c r="G43" s="76"/>
      <c r="H43" s="76"/>
      <c r="I43" s="76"/>
      <c r="J43" s="76"/>
      <c r="K43" s="76"/>
      <c r="L43" s="15"/>
    </row>
    <row r="44" spans="1:12">
      <c r="A44" s="12"/>
      <c r="B44" s="73" t="s">
        <v>98</v>
      </c>
      <c r="C44" s="74" t="s">
        <v>175</v>
      </c>
      <c r="D44" s="13" t="s">
        <v>80</v>
      </c>
      <c r="E44" s="14">
        <v>1</v>
      </c>
      <c r="F44" s="75"/>
      <c r="G44" s="76"/>
      <c r="H44" s="76"/>
      <c r="I44" s="76"/>
      <c r="J44" s="76"/>
      <c r="K44" s="76"/>
      <c r="L44" s="15"/>
    </row>
    <row r="45" spans="1:12" ht="27">
      <c r="A45" s="12"/>
      <c r="B45" s="73" t="s">
        <v>99</v>
      </c>
      <c r="C45" s="74" t="s">
        <v>118</v>
      </c>
      <c r="D45" s="13" t="s">
        <v>80</v>
      </c>
      <c r="E45" s="14">
        <v>8</v>
      </c>
      <c r="F45" s="75"/>
      <c r="G45" s="76"/>
      <c r="H45" s="76"/>
      <c r="I45" s="76"/>
      <c r="J45" s="76"/>
      <c r="K45" s="76"/>
      <c r="L45" s="15"/>
    </row>
    <row r="46" spans="1:12">
      <c r="A46" s="12"/>
      <c r="B46" s="73" t="s">
        <v>100</v>
      </c>
      <c r="C46" s="74" t="s">
        <v>119</v>
      </c>
      <c r="D46" s="13" t="s">
        <v>124</v>
      </c>
      <c r="E46" s="14">
        <v>8</v>
      </c>
      <c r="F46" s="75"/>
      <c r="G46" s="76"/>
      <c r="H46" s="76"/>
      <c r="I46" s="76"/>
      <c r="J46" s="76"/>
      <c r="K46" s="76"/>
      <c r="L46" s="15"/>
    </row>
    <row r="47" spans="1:12" ht="27">
      <c r="A47" s="12"/>
      <c r="B47" s="73" t="s">
        <v>101</v>
      </c>
      <c r="C47" s="74" t="s">
        <v>120</v>
      </c>
      <c r="D47" s="13" t="s">
        <v>124</v>
      </c>
      <c r="E47" s="14">
        <v>300</v>
      </c>
      <c r="F47" s="75"/>
      <c r="G47" s="76"/>
      <c r="H47" s="76"/>
      <c r="I47" s="76"/>
      <c r="J47" s="76"/>
      <c r="K47" s="76"/>
      <c r="L47" s="15"/>
    </row>
    <row r="48" spans="1:12">
      <c r="A48" s="12"/>
      <c r="B48" s="73" t="s">
        <v>102</v>
      </c>
      <c r="C48" s="74" t="s">
        <v>174</v>
      </c>
      <c r="D48" s="13" t="s">
        <v>75</v>
      </c>
      <c r="E48" s="14">
        <f t="shared" ref="E48:E53" si="1">E42</f>
        <v>20</v>
      </c>
      <c r="F48" s="75"/>
      <c r="G48" s="76"/>
      <c r="H48" s="76"/>
      <c r="I48" s="76"/>
      <c r="J48" s="76"/>
      <c r="K48" s="76"/>
      <c r="L48" s="15"/>
    </row>
    <row r="49" spans="1:12">
      <c r="A49" s="12"/>
      <c r="B49" s="73" t="s">
        <v>103</v>
      </c>
      <c r="C49" s="74" t="s">
        <v>174</v>
      </c>
      <c r="D49" s="13" t="s">
        <v>80</v>
      </c>
      <c r="E49" s="14">
        <f t="shared" si="1"/>
        <v>1</v>
      </c>
      <c r="F49" s="75"/>
      <c r="G49" s="76"/>
      <c r="H49" s="76"/>
      <c r="I49" s="76"/>
      <c r="J49" s="76"/>
      <c r="K49" s="76"/>
      <c r="L49" s="15"/>
    </row>
    <row r="50" spans="1:12">
      <c r="A50" s="12"/>
      <c r="B50" s="73" t="s">
        <v>104</v>
      </c>
      <c r="C50" s="74" t="s">
        <v>174</v>
      </c>
      <c r="D50" s="13" t="s">
        <v>80</v>
      </c>
      <c r="E50" s="14">
        <f t="shared" si="1"/>
        <v>1</v>
      </c>
      <c r="F50" s="75"/>
      <c r="G50" s="76"/>
      <c r="H50" s="76"/>
      <c r="I50" s="76"/>
      <c r="J50" s="76"/>
      <c r="K50" s="76"/>
      <c r="L50" s="15"/>
    </row>
    <row r="51" spans="1:12" ht="27">
      <c r="A51" s="12"/>
      <c r="B51" s="73" t="s">
        <v>105</v>
      </c>
      <c r="C51" s="74" t="s">
        <v>118</v>
      </c>
      <c r="D51" s="13" t="s">
        <v>80</v>
      </c>
      <c r="E51" s="14">
        <f t="shared" si="1"/>
        <v>8</v>
      </c>
      <c r="F51" s="75"/>
      <c r="G51" s="76"/>
      <c r="H51" s="76"/>
      <c r="I51" s="76"/>
      <c r="J51" s="76"/>
      <c r="K51" s="76"/>
      <c r="L51" s="15"/>
    </row>
    <row r="52" spans="1:12">
      <c r="A52" s="12"/>
      <c r="B52" s="73" t="s">
        <v>106</v>
      </c>
      <c r="C52" s="74">
        <v>500</v>
      </c>
      <c r="D52" s="13" t="s">
        <v>124</v>
      </c>
      <c r="E52" s="14">
        <f t="shared" si="1"/>
        <v>8</v>
      </c>
      <c r="F52" s="75"/>
      <c r="G52" s="76"/>
      <c r="H52" s="76"/>
      <c r="I52" s="76"/>
      <c r="J52" s="76"/>
      <c r="K52" s="76"/>
      <c r="L52" s="15"/>
    </row>
    <row r="53" spans="1:12" ht="27">
      <c r="A53" s="12"/>
      <c r="B53" s="73" t="s">
        <v>107</v>
      </c>
      <c r="C53" s="74" t="s">
        <v>121</v>
      </c>
      <c r="D53" s="13" t="s">
        <v>124</v>
      </c>
      <c r="E53" s="14">
        <f t="shared" si="1"/>
        <v>300</v>
      </c>
      <c r="F53" s="75"/>
      <c r="G53" s="76"/>
      <c r="H53" s="76"/>
      <c r="I53" s="76"/>
      <c r="J53" s="76"/>
      <c r="K53" s="76"/>
      <c r="L53" s="15"/>
    </row>
    <row r="54" spans="1:12">
      <c r="A54" s="87" t="s">
        <v>126</v>
      </c>
      <c r="B54" s="86" t="s">
        <v>108</v>
      </c>
      <c r="C54" s="88"/>
      <c r="D54" s="89"/>
      <c r="E54" s="90"/>
      <c r="F54" s="91"/>
      <c r="G54" s="92"/>
      <c r="H54" s="92"/>
      <c r="I54" s="92"/>
      <c r="J54" s="92"/>
      <c r="K54" s="92"/>
      <c r="L54" s="93"/>
    </row>
    <row r="55" spans="1:12">
      <c r="A55" s="12"/>
      <c r="B55" s="73" t="s">
        <v>176</v>
      </c>
      <c r="C55" s="74" t="s">
        <v>186</v>
      </c>
      <c r="D55" s="13" t="s">
        <v>122</v>
      </c>
      <c r="E55" s="14">
        <v>1</v>
      </c>
      <c r="F55" s="75"/>
      <c r="G55" s="76"/>
      <c r="H55" s="76"/>
      <c r="I55" s="76"/>
      <c r="J55" s="76"/>
      <c r="K55" s="76"/>
      <c r="L55" s="15"/>
    </row>
    <row r="56" spans="1:12">
      <c r="A56" s="101">
        <v>3</v>
      </c>
      <c r="B56" s="102" t="s">
        <v>187</v>
      </c>
      <c r="C56" s="103"/>
      <c r="D56" s="104"/>
      <c r="E56" s="105"/>
      <c r="F56" s="106"/>
      <c r="G56" s="107"/>
      <c r="H56" s="107"/>
      <c r="I56" s="107"/>
      <c r="J56" s="107"/>
      <c r="K56" s="107"/>
      <c r="L56" s="108"/>
    </row>
    <row r="57" spans="1:12">
      <c r="A57" s="12"/>
      <c r="B57" s="73" t="s">
        <v>188</v>
      </c>
      <c r="C57" s="74" t="s">
        <v>195</v>
      </c>
      <c r="D57" s="13" t="s">
        <v>78</v>
      </c>
      <c r="E57" s="14">
        <v>1</v>
      </c>
      <c r="F57" s="75"/>
      <c r="G57" s="76"/>
      <c r="H57" s="76"/>
      <c r="I57" s="76"/>
      <c r="J57" s="76"/>
      <c r="K57" s="76"/>
      <c r="L57" s="15"/>
    </row>
    <row r="58" spans="1:12">
      <c r="A58" s="12"/>
      <c r="B58" s="73" t="s">
        <v>127</v>
      </c>
      <c r="C58" s="74" t="s">
        <v>135</v>
      </c>
      <c r="D58" s="13" t="s">
        <v>75</v>
      </c>
      <c r="E58" s="14">
        <v>15</v>
      </c>
      <c r="F58" s="75"/>
      <c r="G58" s="76"/>
      <c r="H58" s="76"/>
      <c r="I58" s="76"/>
      <c r="J58" s="76"/>
      <c r="K58" s="76"/>
      <c r="L58" s="15"/>
    </row>
    <row r="59" spans="1:12">
      <c r="A59" s="12"/>
      <c r="B59" s="73" t="s">
        <v>129</v>
      </c>
      <c r="C59" s="74"/>
      <c r="D59" s="13" t="s">
        <v>80</v>
      </c>
      <c r="E59" s="14">
        <v>4</v>
      </c>
      <c r="F59" s="75"/>
      <c r="G59" s="76"/>
      <c r="H59" s="76"/>
      <c r="I59" s="76"/>
      <c r="J59" s="76"/>
      <c r="K59" s="76"/>
      <c r="L59" s="15"/>
    </row>
    <row r="60" spans="1:12">
      <c r="A60" s="12"/>
      <c r="B60" s="73" t="s">
        <v>130</v>
      </c>
      <c r="C60" s="74"/>
      <c r="D60" s="13" t="s">
        <v>80</v>
      </c>
      <c r="E60" s="14">
        <v>4</v>
      </c>
      <c r="F60" s="75"/>
      <c r="G60" s="76"/>
      <c r="H60" s="76"/>
      <c r="I60" s="76"/>
      <c r="J60" s="76"/>
      <c r="K60" s="76"/>
      <c r="L60" s="15"/>
    </row>
    <row r="61" spans="1:12">
      <c r="A61" s="12"/>
      <c r="B61" s="73" t="s">
        <v>131</v>
      </c>
      <c r="C61" s="74"/>
      <c r="D61" s="13" t="s">
        <v>75</v>
      </c>
      <c r="E61" s="14">
        <f>E58</f>
        <v>15</v>
      </c>
      <c r="F61" s="75"/>
      <c r="G61" s="76"/>
      <c r="H61" s="76"/>
      <c r="I61" s="76"/>
      <c r="J61" s="76"/>
      <c r="K61" s="76"/>
      <c r="L61" s="15"/>
    </row>
    <row r="62" spans="1:12">
      <c r="A62" s="12"/>
      <c r="B62" s="73" t="s">
        <v>128</v>
      </c>
      <c r="C62" s="74"/>
      <c r="D62" s="13" t="s">
        <v>77</v>
      </c>
      <c r="E62" s="14">
        <v>2</v>
      </c>
      <c r="F62" s="75"/>
      <c r="G62" s="76"/>
      <c r="H62" s="76"/>
      <c r="I62" s="76"/>
      <c r="J62" s="76"/>
      <c r="K62" s="76"/>
      <c r="L62" s="15"/>
    </row>
    <row r="63" spans="1:12">
      <c r="A63" s="109">
        <v>4</v>
      </c>
      <c r="B63" s="110" t="s">
        <v>137</v>
      </c>
      <c r="C63" s="111"/>
      <c r="D63" s="112"/>
      <c r="E63" s="113"/>
      <c r="F63" s="114"/>
      <c r="G63" s="115"/>
      <c r="H63" s="115"/>
      <c r="I63" s="115"/>
      <c r="J63" s="115"/>
      <c r="K63" s="115"/>
      <c r="L63" s="116"/>
    </row>
    <row r="64" spans="1:12">
      <c r="A64" s="12"/>
      <c r="B64" s="73" t="s">
        <v>138</v>
      </c>
      <c r="C64" s="74" t="s">
        <v>189</v>
      </c>
      <c r="D64" s="13" t="s">
        <v>75</v>
      </c>
      <c r="E64" s="14">
        <v>400</v>
      </c>
      <c r="F64" s="75"/>
      <c r="G64" s="76"/>
      <c r="H64" s="76"/>
      <c r="I64" s="76"/>
      <c r="J64" s="76"/>
      <c r="K64" s="76"/>
      <c r="L64" s="15"/>
    </row>
    <row r="65" spans="1:12">
      <c r="A65" s="12"/>
      <c r="B65" s="73" t="s">
        <v>139</v>
      </c>
      <c r="C65" s="74" t="s">
        <v>140</v>
      </c>
      <c r="D65" s="13" t="s">
        <v>141</v>
      </c>
      <c r="E65" s="14">
        <v>1</v>
      </c>
      <c r="F65" s="75"/>
      <c r="G65" s="76"/>
      <c r="H65" s="76"/>
      <c r="I65" s="76"/>
      <c r="J65" s="76"/>
      <c r="K65" s="76"/>
      <c r="L65" s="15"/>
    </row>
    <row r="66" spans="1:12">
      <c r="A66" s="12"/>
      <c r="B66" s="73" t="s">
        <v>142</v>
      </c>
      <c r="C66" s="74" t="s">
        <v>143</v>
      </c>
      <c r="D66" s="13" t="s">
        <v>80</v>
      </c>
      <c r="E66" s="14">
        <v>20</v>
      </c>
      <c r="F66" s="75"/>
      <c r="G66" s="76"/>
      <c r="H66" s="76"/>
      <c r="I66" s="76"/>
      <c r="J66" s="76"/>
      <c r="K66" s="76"/>
      <c r="L66" s="15"/>
    </row>
    <row r="67" spans="1:12">
      <c r="A67" s="12"/>
      <c r="B67" s="73" t="s">
        <v>136</v>
      </c>
      <c r="C67" s="74" t="s">
        <v>144</v>
      </c>
      <c r="D67" s="13" t="s">
        <v>75</v>
      </c>
      <c r="E67" s="14">
        <v>20</v>
      </c>
      <c r="F67" s="75"/>
      <c r="G67" s="76"/>
      <c r="H67" s="76"/>
      <c r="I67" s="76"/>
      <c r="J67" s="76"/>
      <c r="K67" s="76"/>
      <c r="L67" s="15"/>
    </row>
    <row r="68" spans="1:12">
      <c r="A68" s="117">
        <v>5</v>
      </c>
      <c r="B68" s="118" t="s">
        <v>145</v>
      </c>
      <c r="C68" s="119"/>
      <c r="D68" s="120"/>
      <c r="E68" s="121"/>
      <c r="F68" s="122"/>
      <c r="G68" s="123"/>
      <c r="H68" s="123"/>
      <c r="I68" s="123"/>
      <c r="J68" s="123"/>
      <c r="K68" s="123"/>
      <c r="L68" s="124"/>
    </row>
    <row r="69" spans="1:12">
      <c r="A69" s="12"/>
      <c r="B69" s="73" t="s">
        <v>151</v>
      </c>
      <c r="C69" s="74" t="s">
        <v>152</v>
      </c>
      <c r="D69" s="13" t="s">
        <v>78</v>
      </c>
      <c r="E69" s="14">
        <v>4</v>
      </c>
      <c r="F69" s="75"/>
      <c r="G69" s="76"/>
      <c r="H69" s="76"/>
      <c r="I69" s="76"/>
      <c r="J69" s="76"/>
      <c r="K69" s="76"/>
      <c r="L69" s="15"/>
    </row>
    <row r="70" spans="1:12" ht="27">
      <c r="A70" s="12"/>
      <c r="B70" s="73" t="s">
        <v>146</v>
      </c>
      <c r="C70" s="74" t="s">
        <v>177</v>
      </c>
      <c r="D70" s="13" t="s">
        <v>178</v>
      </c>
      <c r="E70" s="14">
        <v>1</v>
      </c>
      <c r="F70" s="75"/>
      <c r="G70" s="76"/>
      <c r="H70" s="76"/>
      <c r="I70" s="76"/>
      <c r="J70" s="76"/>
      <c r="K70" s="76"/>
      <c r="L70" s="15"/>
    </row>
    <row r="71" spans="1:12">
      <c r="A71" s="12"/>
      <c r="B71" s="73" t="s">
        <v>179</v>
      </c>
      <c r="C71" s="74" t="s">
        <v>180</v>
      </c>
      <c r="D71" s="13" t="s">
        <v>78</v>
      </c>
      <c r="E71" s="14">
        <v>1</v>
      </c>
      <c r="F71" s="75"/>
      <c r="G71" s="76"/>
      <c r="H71" s="76"/>
      <c r="I71" s="76"/>
      <c r="J71" s="76"/>
      <c r="K71" s="76"/>
      <c r="L71" s="15"/>
    </row>
    <row r="72" spans="1:12">
      <c r="A72" s="127"/>
      <c r="B72" s="128" t="s">
        <v>191</v>
      </c>
      <c r="C72" s="129" t="s">
        <v>192</v>
      </c>
      <c r="D72" s="130" t="s">
        <v>193</v>
      </c>
      <c r="E72" s="131">
        <v>1</v>
      </c>
      <c r="F72" s="132"/>
      <c r="G72" s="133"/>
      <c r="H72" s="133"/>
      <c r="I72" s="133"/>
      <c r="J72" s="133"/>
      <c r="K72" s="133"/>
      <c r="L72" s="134"/>
    </row>
    <row r="73" spans="1:12">
      <c r="A73" s="12"/>
      <c r="B73" s="73" t="s">
        <v>182</v>
      </c>
      <c r="C73" s="74" t="s">
        <v>181</v>
      </c>
      <c r="D73" s="13" t="s">
        <v>78</v>
      </c>
      <c r="E73" s="14">
        <v>6</v>
      </c>
      <c r="F73" s="75"/>
      <c r="G73" s="76"/>
      <c r="H73" s="76"/>
      <c r="I73" s="76"/>
      <c r="J73" s="76"/>
      <c r="K73" s="76"/>
      <c r="L73" s="15"/>
    </row>
    <row r="74" spans="1:12">
      <c r="A74" s="12"/>
      <c r="B74" s="73" t="s">
        <v>153</v>
      </c>
      <c r="C74" s="74" t="s">
        <v>183</v>
      </c>
      <c r="D74" s="13" t="s">
        <v>76</v>
      </c>
      <c r="E74" s="14">
        <v>1</v>
      </c>
      <c r="F74" s="75"/>
      <c r="G74" s="76"/>
      <c r="H74" s="76"/>
      <c r="I74" s="76"/>
      <c r="J74" s="76"/>
      <c r="K74" s="76"/>
      <c r="L74" s="15"/>
    </row>
    <row r="75" spans="1:12" ht="27">
      <c r="A75" s="12"/>
      <c r="B75" s="73" t="s">
        <v>147</v>
      </c>
      <c r="C75" s="74" t="s">
        <v>148</v>
      </c>
      <c r="D75" s="13" t="s">
        <v>78</v>
      </c>
      <c r="E75" s="14">
        <v>1</v>
      </c>
      <c r="F75" s="75"/>
      <c r="G75" s="76"/>
      <c r="H75" s="76"/>
      <c r="I75" s="76"/>
      <c r="J75" s="76"/>
      <c r="K75" s="76"/>
      <c r="L75" s="15"/>
    </row>
    <row r="76" spans="1:12">
      <c r="A76" s="12"/>
      <c r="B76" s="73" t="s">
        <v>149</v>
      </c>
      <c r="C76" s="74" t="s">
        <v>184</v>
      </c>
      <c r="D76" s="13" t="s">
        <v>185</v>
      </c>
      <c r="E76" s="14">
        <v>1</v>
      </c>
      <c r="F76" s="75"/>
      <c r="G76" s="76"/>
      <c r="H76" s="76"/>
      <c r="I76" s="76"/>
      <c r="J76" s="76"/>
      <c r="K76" s="76"/>
      <c r="L76" s="15"/>
    </row>
    <row r="77" spans="1:12">
      <c r="A77" s="12"/>
      <c r="B77" s="73" t="s">
        <v>196</v>
      </c>
      <c r="C77" s="74" t="s">
        <v>197</v>
      </c>
      <c r="D77" s="13" t="s">
        <v>198</v>
      </c>
      <c r="E77" s="14">
        <v>3</v>
      </c>
      <c r="F77" s="75"/>
      <c r="G77" s="76"/>
      <c r="H77" s="76"/>
      <c r="I77" s="76"/>
      <c r="J77" s="76"/>
      <c r="K77" s="76"/>
      <c r="L77" s="15"/>
    </row>
    <row r="78" spans="1:12">
      <c r="A78" s="12"/>
      <c r="B78" s="73" t="s">
        <v>150</v>
      </c>
      <c r="C78" s="74"/>
      <c r="D78" s="13" t="s">
        <v>185</v>
      </c>
      <c r="E78" s="14">
        <v>1</v>
      </c>
      <c r="F78" s="75"/>
      <c r="G78" s="76"/>
      <c r="H78" s="76"/>
      <c r="I78" s="76"/>
      <c r="J78" s="76"/>
      <c r="K78" s="76"/>
      <c r="L78" s="15"/>
    </row>
    <row r="79" spans="1:12" ht="17.25" thickBot="1">
      <c r="A79" s="16"/>
      <c r="B79" s="153" t="s">
        <v>56</v>
      </c>
      <c r="C79" s="154"/>
      <c r="D79" s="17"/>
      <c r="E79" s="18"/>
      <c r="F79" s="77"/>
      <c r="G79" s="77">
        <f>SUM(G5:G78)</f>
        <v>0</v>
      </c>
      <c r="H79" s="77"/>
      <c r="I79" s="77">
        <f>SUM(I5:I78)</f>
        <v>0</v>
      </c>
      <c r="J79" s="77"/>
      <c r="K79" s="77">
        <f>SUM(K5:K78)</f>
        <v>0</v>
      </c>
      <c r="L79" s="19"/>
    </row>
  </sheetData>
  <mergeCells count="10">
    <mergeCell ref="B79:C79"/>
    <mergeCell ref="B1:L1"/>
    <mergeCell ref="A3:A4"/>
    <mergeCell ref="B3:B4"/>
    <mergeCell ref="C3:C4"/>
    <mergeCell ref="D3:D4"/>
    <mergeCell ref="E3:E4"/>
    <mergeCell ref="H3:I3"/>
    <mergeCell ref="J3:K3"/>
    <mergeCell ref="L3:L4"/>
  </mergeCells>
  <phoneticPr fontId="2" type="noConversion"/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공사원가계산서</vt:lpstr>
      <vt:lpstr>공정별산출내역서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mof</cp:lastModifiedBy>
  <cp:lastPrinted>2019-08-14T01:11:53Z</cp:lastPrinted>
  <dcterms:created xsi:type="dcterms:W3CDTF">2017-08-31T23:48:24Z</dcterms:created>
  <dcterms:modified xsi:type="dcterms:W3CDTF">2019-09-10T00:40:58Z</dcterms:modified>
</cp:coreProperties>
</file>